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Penzugy\002peu\aladics\előterjesztés\2024\rend-mod 09-26\"/>
    </mc:Choice>
  </mc:AlternateContent>
  <xr:revisionPtr revIDLastSave="0" documentId="13_ncr:1_{1BCA1546-C116-4896-939C-2160AB18649D}" xr6:coauthVersionLast="47" xr6:coauthVersionMax="47" xr10:uidLastSave="{00000000-0000-0000-0000-000000000000}"/>
  <bookViews>
    <workbookView xWindow="-120" yWindow="-120" windowWidth="24240" windowHeight="13020" tabRatio="577" activeTab="4" xr2:uid="{00000000-000D-0000-FFFF-FFFF00000000}"/>
  </bookViews>
  <sheets>
    <sheet name="2.sz. mell bev." sheetId="70" r:id="rId1"/>
    <sheet name="2.sz.mell. kiad." sheetId="65" r:id="rId2"/>
    <sheet name="2.1." sheetId="71" r:id="rId3"/>
    <sheet name="2.2." sheetId="77" r:id="rId4"/>
    <sheet name="2.3." sheetId="76" r:id="rId5"/>
  </sheets>
  <definedNames>
    <definedName name="_xlnm.Print_Titles" localSheetId="2">'2.1.'!$1:$4</definedName>
    <definedName name="_xlnm.Print_Titles" localSheetId="3">'2.2.'!$1:$5</definedName>
    <definedName name="_xlnm.Print_Titles" localSheetId="4">'2.3.'!$1:$5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8" i="77" l="1"/>
  <c r="F117" i="77"/>
  <c r="F116" i="77"/>
  <c r="F115" i="77"/>
  <c r="F114" i="77"/>
  <c r="F113" i="77"/>
  <c r="F28" i="77"/>
  <c r="J24" i="70" l="1"/>
  <c r="M24" i="70"/>
  <c r="L21" i="70" l="1"/>
  <c r="L27" i="70"/>
  <c r="L28" i="70" s="1"/>
  <c r="L28" i="65"/>
  <c r="L23" i="65"/>
  <c r="E28" i="65"/>
  <c r="F28" i="65"/>
  <c r="G28" i="65"/>
  <c r="H28" i="65"/>
  <c r="I28" i="65"/>
  <c r="K28" i="65"/>
  <c r="D28" i="65"/>
  <c r="J26" i="65"/>
  <c r="M26" i="65" s="1"/>
  <c r="J27" i="65"/>
  <c r="M27" i="65" s="1"/>
  <c r="E27" i="70"/>
  <c r="F27" i="70"/>
  <c r="G27" i="70"/>
  <c r="H27" i="70"/>
  <c r="I27" i="70"/>
  <c r="K27" i="70"/>
  <c r="D27" i="70"/>
  <c r="J25" i="70"/>
  <c r="M25" i="70" s="1"/>
  <c r="J26" i="70"/>
  <c r="M26" i="70" s="1"/>
  <c r="K21" i="70"/>
  <c r="J10" i="70"/>
  <c r="M10" i="70" s="1"/>
  <c r="J11" i="70"/>
  <c r="M11" i="70" s="1"/>
  <c r="J12" i="70"/>
  <c r="M12" i="70" s="1"/>
  <c r="J13" i="70"/>
  <c r="M13" i="70" s="1"/>
  <c r="J14" i="70"/>
  <c r="M14" i="70" s="1"/>
  <c r="J15" i="70"/>
  <c r="M15" i="70" s="1"/>
  <c r="J16" i="70"/>
  <c r="M16" i="70" s="1"/>
  <c r="J17" i="70"/>
  <c r="M17" i="70" s="1"/>
  <c r="J18" i="70"/>
  <c r="M18" i="70" s="1"/>
  <c r="J19" i="70"/>
  <c r="M19" i="70" s="1"/>
  <c r="J20" i="70"/>
  <c r="M20" i="70" s="1"/>
  <c r="J22" i="70"/>
  <c r="M22" i="70" s="1"/>
  <c r="J23" i="70"/>
  <c r="M23" i="70" s="1"/>
  <c r="J9" i="70"/>
  <c r="M9" i="70" s="1"/>
  <c r="E21" i="70"/>
  <c r="F21" i="70"/>
  <c r="G21" i="70"/>
  <c r="H21" i="70"/>
  <c r="I21" i="70"/>
  <c r="D21" i="70"/>
  <c r="J25" i="65"/>
  <c r="M25" i="65" s="1"/>
  <c r="J24" i="65"/>
  <c r="J28" i="65" s="1"/>
  <c r="K23" i="65"/>
  <c r="I23" i="65"/>
  <c r="I29" i="65" s="1"/>
  <c r="H23" i="65"/>
  <c r="H29" i="65" s="1"/>
  <c r="G23" i="65"/>
  <c r="G29" i="65" s="1"/>
  <c r="F23" i="65"/>
  <c r="E23" i="65"/>
  <c r="D23" i="65"/>
  <c r="D29" i="65" s="1"/>
  <c r="J22" i="65"/>
  <c r="M22" i="65" s="1"/>
  <c r="J21" i="65"/>
  <c r="M21" i="65" s="1"/>
  <c r="J20" i="65"/>
  <c r="M20" i="65" s="1"/>
  <c r="J19" i="65"/>
  <c r="M19" i="65" s="1"/>
  <c r="J18" i="65"/>
  <c r="M18" i="65" s="1"/>
  <c r="J17" i="65"/>
  <c r="M17" i="65" s="1"/>
  <c r="J16" i="65"/>
  <c r="M16" i="65" s="1"/>
  <c r="J15" i="65"/>
  <c r="M15" i="65" s="1"/>
  <c r="J14" i="65"/>
  <c r="M14" i="65" s="1"/>
  <c r="J13" i="65"/>
  <c r="J12" i="65"/>
  <c r="M12" i="65" s="1"/>
  <c r="J11" i="65"/>
  <c r="M11" i="65" s="1"/>
  <c r="J10" i="65"/>
  <c r="M10" i="65" s="1"/>
  <c r="J9" i="65"/>
  <c r="M9" i="65" s="1"/>
  <c r="E29" i="65" l="1"/>
  <c r="L29" i="65"/>
  <c r="F29" i="65"/>
  <c r="D28" i="70"/>
  <c r="K29" i="65"/>
  <c r="K28" i="70"/>
  <c r="I28" i="70"/>
  <c r="H28" i="70"/>
  <c r="F28" i="70"/>
  <c r="J21" i="70"/>
  <c r="M27" i="70"/>
  <c r="E28" i="70"/>
  <c r="G28" i="70"/>
  <c r="J27" i="70"/>
  <c r="M28" i="65"/>
  <c r="J23" i="65"/>
  <c r="M23" i="65" s="1"/>
  <c r="M21" i="70"/>
  <c r="M13" i="65"/>
  <c r="M24" i="65"/>
  <c r="M28" i="70" l="1"/>
  <c r="J28" i="70"/>
  <c r="J29" i="65"/>
  <c r="M29" i="65" s="1"/>
</calcChain>
</file>

<file path=xl/sharedStrings.xml><?xml version="1.0" encoding="utf-8"?>
<sst xmlns="http://schemas.openxmlformats.org/spreadsheetml/2006/main" count="567" uniqueCount="211">
  <si>
    <t>Működési bevételek</t>
  </si>
  <si>
    <t>GESZ</t>
  </si>
  <si>
    <t>Városgondnokság</t>
  </si>
  <si>
    <t>Önkormányzat</t>
  </si>
  <si>
    <t>Tartalékok</t>
  </si>
  <si>
    <t>Könyvtár</t>
  </si>
  <si>
    <t>Hivatal</t>
  </si>
  <si>
    <t>Finanszírozási kiadások</t>
  </si>
  <si>
    <t>Előirányzat-módosítási javaslat</t>
  </si>
  <si>
    <t>(bevétel, kiadás emeléssel járó)</t>
  </si>
  <si>
    <t>K2</t>
  </si>
  <si>
    <t>K</t>
  </si>
  <si>
    <t>Elvonások és befizetések bevételei</t>
  </si>
  <si>
    <t>Működési célú finanszír</t>
  </si>
  <si>
    <t>Önkormányzat előirányzat módosítási javaslata</t>
  </si>
  <si>
    <t>1.</t>
  </si>
  <si>
    <t>kiadás-bevétel módosítással járó</t>
  </si>
  <si>
    <t xml:space="preserve">Önkormányzat és intézmények közötti, </t>
  </si>
  <si>
    <t>valamint kiemelt előirányzatok közötti</t>
  </si>
  <si>
    <t>átcsoportosítási javaslat</t>
  </si>
  <si>
    <t>Intézmények előirányzat módosítási javaslata</t>
  </si>
  <si>
    <t>kiadás-bevétel módosítással járó,</t>
  </si>
  <si>
    <t>kiemelt előirányzatok közötti átcsoportosítása</t>
  </si>
  <si>
    <t>tartalékok</t>
  </si>
  <si>
    <t>-</t>
  </si>
  <si>
    <t>2.</t>
  </si>
  <si>
    <t>működési célú támogatások bevételei áh-n belülről</t>
  </si>
  <si>
    <t>személyi juttatások</t>
  </si>
  <si>
    <t>munkaadókat terhelő járulékok</t>
  </si>
  <si>
    <t>beruházások</t>
  </si>
  <si>
    <t>dologi kiadások</t>
  </si>
  <si>
    <t>önkormányzatok működési támogatásai</t>
  </si>
  <si>
    <t>Költségvetési bevételek</t>
  </si>
  <si>
    <t>finanszírozási kiadások</t>
  </si>
  <si>
    <t>018030</t>
  </si>
  <si>
    <t>Komlói Közös Önkormányzati Hivatal</t>
  </si>
  <si>
    <t>forintban</t>
  </si>
  <si>
    <t>Óvoda</t>
  </si>
  <si>
    <t>3.</t>
  </si>
  <si>
    <t>felújítások</t>
  </si>
  <si>
    <t>B16</t>
  </si>
  <si>
    <t>K513</t>
  </si>
  <si>
    <t>T-Mobile ügyintéző bérmegtérítése</t>
  </si>
  <si>
    <t>működési célú átvett pénzeszközök</t>
  </si>
  <si>
    <t>összesen</t>
  </si>
  <si>
    <t>K915</t>
  </si>
  <si>
    <t>B816</t>
  </si>
  <si>
    <t>B65</t>
  </si>
  <si>
    <t>munkaadó-kat terhelő járulékok</t>
  </si>
  <si>
    <t>K506</t>
  </si>
  <si>
    <t>működési célú támogatások áh-n kívülre</t>
  </si>
  <si>
    <t>K512</t>
  </si>
  <si>
    <t>Gondnokság</t>
  </si>
  <si>
    <t>K84</t>
  </si>
  <si>
    <t>B64</t>
  </si>
  <si>
    <t>K508</t>
  </si>
  <si>
    <t>2. melléklet</t>
  </si>
  <si>
    <t>A</t>
  </si>
  <si>
    <t>B</t>
  </si>
  <si>
    <t>C</t>
  </si>
  <si>
    <t>D</t>
  </si>
  <si>
    <t>E</t>
  </si>
  <si>
    <t>F</t>
  </si>
  <si>
    <t>G</t>
  </si>
  <si>
    <t xml:space="preserve">H </t>
  </si>
  <si>
    <t xml:space="preserve">I </t>
  </si>
  <si>
    <t>J</t>
  </si>
  <si>
    <t>Rovat megnevezése</t>
  </si>
  <si>
    <t>Rovat
száma</t>
  </si>
  <si>
    <t>K.V.Óvoda</t>
  </si>
  <si>
    <t>Város-gondnokság</t>
  </si>
  <si>
    <t>Intézmények összesen</t>
  </si>
  <si>
    <t>Összesen</t>
  </si>
  <si>
    <t xml:space="preserve">Személyi juttatások </t>
  </si>
  <si>
    <t>K1</t>
  </si>
  <si>
    <t xml:space="preserve">Munkaadókat terhelő járulékok és szociális hozzájárulási adó                                                                            </t>
  </si>
  <si>
    <t xml:space="preserve">Dologi kiadások </t>
  </si>
  <si>
    <t>K3</t>
  </si>
  <si>
    <t xml:space="preserve">Ellátottak pénzbeli juttatásai </t>
  </si>
  <si>
    <t>K4</t>
  </si>
  <si>
    <t>Elvonások és befizetések</t>
  </si>
  <si>
    <t>K502</t>
  </si>
  <si>
    <t>Működési célú támogatások áh-n belülre</t>
  </si>
  <si>
    <t>Működési célú kölcsönök nyújtása</t>
  </si>
  <si>
    <t>Működési célú támogatások áh-n kívülre</t>
  </si>
  <si>
    <t xml:space="preserve">Beruházások </t>
  </si>
  <si>
    <t>K6</t>
  </si>
  <si>
    <t xml:space="preserve">Felújítások </t>
  </si>
  <si>
    <t>K7</t>
  </si>
  <si>
    <t>Felhalmozási célú támogatások áh-n belülre</t>
  </si>
  <si>
    <t xml:space="preserve">Felhalmozási célú kölcsönök nyújtása </t>
  </si>
  <si>
    <t>K86</t>
  </si>
  <si>
    <t xml:space="preserve">Felhalmozási célú támogatások áh-n kívülre </t>
  </si>
  <si>
    <t>K87-89</t>
  </si>
  <si>
    <t>Költségvetési kiadások</t>
  </si>
  <si>
    <t>K1-K8</t>
  </si>
  <si>
    <t xml:space="preserve">Hitel-, kölcsöntörlesztés </t>
  </si>
  <si>
    <t>K911</t>
  </si>
  <si>
    <t>Államháztartáson belüli megelőlegezések visszafizetése</t>
  </si>
  <si>
    <t>K914</t>
  </si>
  <si>
    <t>K9</t>
  </si>
  <si>
    <t>Kiadások összesen:</t>
  </si>
  <si>
    <t>B4</t>
  </si>
  <si>
    <t>B11</t>
  </si>
  <si>
    <t>B12</t>
  </si>
  <si>
    <t>Felhalmozási célú önkormányzati támogatások</t>
  </si>
  <si>
    <t>B21</t>
  </si>
  <si>
    <t>B25</t>
  </si>
  <si>
    <t>B3</t>
  </si>
  <si>
    <t>B5</t>
  </si>
  <si>
    <t>B74</t>
  </si>
  <si>
    <t>B75</t>
  </si>
  <si>
    <t>B1-B7</t>
  </si>
  <si>
    <t>Hosszú lejáratú hitelek, kölcsönök felvétele pénzügyi vállalkozástól</t>
  </si>
  <si>
    <t>B8111</t>
  </si>
  <si>
    <t>B813</t>
  </si>
  <si>
    <t>B8</t>
  </si>
  <si>
    <t>Működési célú támogatások bevételei áh-n belülről</t>
  </si>
  <si>
    <t>Felhalmozási célú támogatások bevételei áh-n belülről</t>
  </si>
  <si>
    <t xml:space="preserve">Közhatalmi bevételek </t>
  </si>
  <si>
    <t xml:space="preserve">Önkormányzatok működési támogatásai </t>
  </si>
  <si>
    <t xml:space="preserve">Felhalmozási bevételek </t>
  </si>
  <si>
    <t>Működési célú kölcsönök visszatérülése áh-n kívülről</t>
  </si>
  <si>
    <t>Működési célú átvett pénzeszközök</t>
  </si>
  <si>
    <t>Felhalmozási célú kölcsönök visszatérülése áh-n kívülről</t>
  </si>
  <si>
    <t>Felhalmozási célú átvett pénzeszközök</t>
  </si>
  <si>
    <t>Maradvány igénybevétele</t>
  </si>
  <si>
    <t xml:space="preserve">Finanszírozási bevételek </t>
  </si>
  <si>
    <t>Bevételek összesen:</t>
  </si>
  <si>
    <t>Felhalmozási célú finanszír</t>
  </si>
  <si>
    <t>2.1. melléklet</t>
  </si>
  <si>
    <t>2.2. melléklet</t>
  </si>
  <si>
    <t>2.3. melléklet</t>
  </si>
  <si>
    <t>L</t>
  </si>
  <si>
    <t>Finanszír korrekció</t>
  </si>
  <si>
    <t>4.</t>
  </si>
  <si>
    <t>5.</t>
  </si>
  <si>
    <t>működési bevételek</t>
  </si>
  <si>
    <t>Komló Városi Óvoda</t>
  </si>
  <si>
    <t>Mecsekfalui Településrészi Önkormányzat többlet bevétele</t>
  </si>
  <si>
    <t>Mecsekjánosi Településrészi Önkormányzat többlet bevétele</t>
  </si>
  <si>
    <t>6.</t>
  </si>
  <si>
    <t>Komlói Kaptár Művelődési Központ</t>
  </si>
  <si>
    <t>Kaptár</t>
  </si>
  <si>
    <t xml:space="preserve">Polgármesteri keret terhére támogatás megállapítása </t>
  </si>
  <si>
    <t>K352</t>
  </si>
  <si>
    <t>finanszírozási bevétel</t>
  </si>
  <si>
    <t>013350</t>
  </si>
  <si>
    <t>2000113</t>
  </si>
  <si>
    <t>Közfoglalkoztatási pályázatok támogatása</t>
  </si>
  <si>
    <t>államháztartáson belüli megelőlegezések</t>
  </si>
  <si>
    <t>B814</t>
  </si>
  <si>
    <t>államháztartáson belüli megelőlegezések visszafizetése</t>
  </si>
  <si>
    <t>2024. április</t>
  </si>
  <si>
    <t>2024. május</t>
  </si>
  <si>
    <t xml:space="preserve">T-Mobile ügyintéző bér és járulék támogatása </t>
  </si>
  <si>
    <t xml:space="preserve">2024.06.09-i Helyi és EP választás </t>
  </si>
  <si>
    <t>Komlóverzum</t>
  </si>
  <si>
    <t>Működési bevétel többlet</t>
  </si>
  <si>
    <t>Áh-n belüli megelőlegezés</t>
  </si>
  <si>
    <t>31/2024. (III.19.) KTH - Komlóverzum homlokzati dekoráció</t>
  </si>
  <si>
    <t>51/2024. (V.2.) Hivatal épületét érintő felújítások</t>
  </si>
  <si>
    <t>működési célú támogatások áh-n belülre</t>
  </si>
  <si>
    <t>Előző évi elszámolás alapján keletkező pótigény</t>
  </si>
  <si>
    <t>Éven belüli megelőlegezés - közfoglalkoztatás elszámolása 05. hó</t>
  </si>
  <si>
    <t>2024. június</t>
  </si>
  <si>
    <t>Éven belüli megelőlegezés - közfoglalkoztatás elszámolása 06. hó</t>
  </si>
  <si>
    <t>Mecsekfalu eszközbérlet áfabefizetése</t>
  </si>
  <si>
    <t>62/2024. (V.23.) KTH -Villamosbiztonsági felülvizsgálat forrásigénye</t>
  </si>
  <si>
    <t>51/2024. (V.2.)KTH - Hivatal épületét érintő felújítások</t>
  </si>
  <si>
    <t>82/2024. (VI.26.) KTH - 2024. II. félévi kitüntetési javaslatok</t>
  </si>
  <si>
    <t>2024. július</t>
  </si>
  <si>
    <t>34/2024. (V.2.) KTH - Volánbusz Közlekedési Zrt. veszteségfinanszírozása</t>
  </si>
  <si>
    <t>Értékesített ingatlanok áfabefizetése - komlói 5947/19 hrsz-ú, beépítetlen terület értékesítése</t>
  </si>
  <si>
    <t>84/2024. (VII.8.) KTH - Önerő biztosítása "Játék összeköt- Befogadó játszótér" programhoz</t>
  </si>
  <si>
    <t>4.sz. házi gyermekorvosi körzet foglalkozás egészségügyi szolgáltatás</t>
  </si>
  <si>
    <t>2024. szeptember</t>
  </si>
  <si>
    <t>85/2024. (VII.8.) KTH - Komlóverzum eszközeszerzésekkel kapcsolatos forrásigénye</t>
  </si>
  <si>
    <t>Feladatalapú támogatások májusi elszámolása</t>
  </si>
  <si>
    <t>Feladatalapú támogatások júliusi elszámolása</t>
  </si>
  <si>
    <t>Éven belüli megelőlegezés - közfoglalkoztatás elszámolása 07. hó</t>
  </si>
  <si>
    <t>48/2024. (V.2.) KTH - Forrás biztosítása igazságügyi szakértő kirendeléséhez Kaptárhoz kapcsolódóan</t>
  </si>
  <si>
    <t>2024. augusztus</t>
  </si>
  <si>
    <t>86/2024. (VIII.14) KTH - 2.sz. házi gyermekorvosi körzet ellátására vonatkozó döntések - 3 fő létszám</t>
  </si>
  <si>
    <t>Komlói 1520/23 hrsz-ú, beépítetlen terület értékesítés áfabefizetése</t>
  </si>
  <si>
    <t>86/2024. (VIII.14) KTH - 2.sz. házi gyermekorvosi körzet ellátására vonatkozó döntések</t>
  </si>
  <si>
    <t>felhalmozási célú támogatások áh-n belülre</t>
  </si>
  <si>
    <t>TOP-2.1.2-15-BA1-2016-00003 Petőfi tér és környezetének rehab.p. visszafizetés</t>
  </si>
  <si>
    <t>Éven belüli megelőlegezés - közfoglalkoztatás elszámolása 08. hó</t>
  </si>
  <si>
    <t>Kéményfelújítási keret</t>
  </si>
  <si>
    <t>Városgondnokság pótigénye szociális tűzifa összevágására</t>
  </si>
  <si>
    <t>ellátottak pénzbeli juttatásai</t>
  </si>
  <si>
    <t>felhalmozási célú átvett pénzeszközök</t>
  </si>
  <si>
    <t>85/2024. (VII.8.) KTH - Komlóverzum finanszírozási csökkentés</t>
  </si>
  <si>
    <t>Működési bevétel többlet (hirdetés, reklám)</t>
  </si>
  <si>
    <t>Működési bevétel többlet (készletértékesítés - fizetendő áfa)</t>
  </si>
  <si>
    <t>NKA-205107/4121 "Közkincs Gálára a Komlói Színházban" pályázat</t>
  </si>
  <si>
    <t>Horvát Nemzetiségi Önkormányzat támogatása (Könyvkiadás)</t>
  </si>
  <si>
    <t>Diákmunka támogatása</t>
  </si>
  <si>
    <t>Adomány Kisbattyáni Kultúrház homlokzat javítására</t>
  </si>
  <si>
    <t>VÁRA-ÉMI-2020-059 záró támogatás</t>
  </si>
  <si>
    <t>felhalmozási célú támogatások áh-n kívülre</t>
  </si>
  <si>
    <t>2024.06.09-i Helyi és EP választás átcsoportosítások</t>
  </si>
  <si>
    <t>7.</t>
  </si>
  <si>
    <t>2024. szeptember 26.</t>
  </si>
  <si>
    <t>45/2024. (V.2.) KTH - Közcélú adomány elfogadása (játszótér)</t>
  </si>
  <si>
    <t xml:space="preserve">Komló Városi Óvoda pótigénye </t>
  </si>
  <si>
    <t>87/2024. (VIII.14.) KTH - árnyékolók megrendeléséhez forrás biztosítása (pótrendelés)</t>
  </si>
  <si>
    <t>1976/127 hrsz. -Krisztina u. 18.- lakótelek értékesítés áfabefizetése</t>
  </si>
  <si>
    <t>beruházások (pályázat előkészítési keret)</t>
  </si>
  <si>
    <t>OTP Bank Nyrt. komlói rendezvények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</si>
</sst>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F_t_-;\-* #,##0.00\ _F_t_-;_-* &quot;-&quot;??\ _F_t_-;_-@_-"/>
    <numFmt numFmtId="165" formatCode="00"/>
    <numFmt numFmtId="166" formatCode="\ ##########"/>
  </numFmts>
  <fonts count="1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2"/>
      <name val="Arial"/>
      <family val="2"/>
      <charset val="238"/>
    </font>
    <font>
      <sz val="9"/>
      <name val="Arial CE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7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79">
    <xf numFmtId="0" fontId="0" fillId="0" borderId="0" xfId="0"/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right"/>
    </xf>
    <xf numFmtId="1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3" fontId="8" fillId="0" borderId="0" xfId="0" applyNumberFormat="1" applyFont="1" applyAlignment="1">
      <alignment horizontal="right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0" fontId="7" fillId="0" borderId="2" xfId="0" applyFont="1" applyBorder="1" applyAlignment="1">
      <alignment horizontal="right" vertical="center"/>
    </xf>
    <xf numFmtId="49" fontId="9" fillId="0" borderId="3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9" fillId="0" borderId="0" xfId="0" applyNumberFormat="1" applyFont="1" applyAlignment="1">
      <alignment vertical="center"/>
    </xf>
    <xf numFmtId="0" fontId="7" fillId="0" borderId="2" xfId="0" applyFont="1" applyBorder="1" applyAlignment="1">
      <alignment vertical="center" wrapText="1"/>
    </xf>
    <xf numFmtId="166" fontId="7" fillId="0" borderId="2" xfId="0" applyNumberFormat="1" applyFont="1" applyBorder="1" applyAlignment="1">
      <alignment vertical="center"/>
    </xf>
    <xf numFmtId="3" fontId="8" fillId="0" borderId="5" xfId="1" applyNumberFormat="1" applyFont="1" applyFill="1" applyBorder="1" applyAlignment="1" applyProtection="1">
      <alignment horizontal="right" vertical="center"/>
    </xf>
    <xf numFmtId="3" fontId="10" fillId="0" borderId="5" xfId="1" applyNumberFormat="1" applyFont="1" applyFill="1" applyBorder="1" applyAlignment="1" applyProtection="1">
      <alignment horizontal="right" vertical="center"/>
    </xf>
    <xf numFmtId="0" fontId="9" fillId="0" borderId="0" xfId="0" applyFont="1"/>
    <xf numFmtId="0" fontId="8" fillId="0" borderId="2" xfId="0" applyFont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166" fontId="7" fillId="0" borderId="6" xfId="0" applyNumberFormat="1" applyFont="1" applyBorder="1" applyAlignment="1">
      <alignment vertical="center"/>
    </xf>
    <xf numFmtId="3" fontId="8" fillId="0" borderId="1" xfId="1" applyNumberFormat="1" applyFont="1" applyFill="1" applyBorder="1" applyAlignment="1" applyProtection="1">
      <alignment horizontal="right" vertical="center"/>
    </xf>
    <xf numFmtId="0" fontId="8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8" fillId="0" borderId="2" xfId="0" applyFont="1" applyBorder="1" applyAlignment="1">
      <alignment vertical="center" shrinkToFit="1"/>
    </xf>
    <xf numFmtId="0" fontId="9" fillId="0" borderId="2" xfId="0" applyFont="1" applyBorder="1" applyAlignment="1">
      <alignment vertical="center"/>
    </xf>
    <xf numFmtId="166" fontId="9" fillId="0" borderId="2" xfId="0" applyNumberFormat="1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165" fontId="9" fillId="0" borderId="1" xfId="0" applyNumberFormat="1" applyFont="1" applyBorder="1"/>
    <xf numFmtId="3" fontId="10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0" fontId="5" fillId="0" borderId="0" xfId="0" applyFont="1" applyAlignment="1">
      <alignment vertical="center"/>
    </xf>
    <xf numFmtId="14" fontId="0" fillId="0" borderId="7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3" fontId="10" fillId="0" borderId="1" xfId="1" applyNumberFormat="1" applyFont="1" applyFill="1" applyBorder="1" applyAlignment="1" applyProtection="1">
      <alignment horizontal="right" vertical="center"/>
    </xf>
    <xf numFmtId="0" fontId="9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1" fillId="0" borderId="2" xfId="0" applyFont="1" applyBorder="1" applyAlignment="1">
      <alignment vertical="center"/>
    </xf>
    <xf numFmtId="49" fontId="9" fillId="0" borderId="1" xfId="0" applyNumberFormat="1" applyFont="1" applyBorder="1" applyAlignment="1">
      <alignment vertical="center"/>
    </xf>
    <xf numFmtId="49" fontId="9" fillId="0" borderId="1" xfId="0" applyNumberFormat="1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/>
    </xf>
    <xf numFmtId="3" fontId="8" fillId="0" borderId="0" xfId="1" applyNumberFormat="1" applyFont="1" applyFill="1" applyBorder="1" applyAlignment="1" applyProtection="1">
      <alignment horizontal="right" vertical="center"/>
    </xf>
    <xf numFmtId="0" fontId="7" fillId="0" borderId="8" xfId="0" applyFont="1" applyBorder="1" applyAlignment="1">
      <alignment vertical="center" wrapText="1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3" fontId="0" fillId="0" borderId="0" xfId="0" applyNumberFormat="1" applyAlignment="1">
      <alignment horizontal="right"/>
    </xf>
    <xf numFmtId="3" fontId="0" fillId="0" borderId="0" xfId="0" applyNumberFormat="1" applyAlignment="1">
      <alignment horizontal="left"/>
    </xf>
    <xf numFmtId="49" fontId="0" fillId="0" borderId="0" xfId="0" applyNumberFormat="1"/>
    <xf numFmtId="3" fontId="0" fillId="0" borderId="0" xfId="0" applyNumberFormat="1"/>
    <xf numFmtId="49" fontId="0" fillId="0" borderId="0" xfId="0" applyNumberFormat="1" applyAlignment="1">
      <alignment horizontal="right"/>
    </xf>
    <xf numFmtId="49" fontId="6" fillId="0" borderId="0" xfId="0" applyNumberFormat="1" applyFont="1"/>
    <xf numFmtId="49" fontId="6" fillId="0" borderId="0" xfId="0" applyNumberFormat="1" applyFon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3" fontId="6" fillId="0" borderId="0" xfId="0" applyNumberFormat="1" applyFont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3" fillId="0" borderId="0" xfId="0" applyFont="1" applyAlignment="1">
      <alignment horizontal="left"/>
    </xf>
    <xf numFmtId="3" fontId="0" fillId="0" borderId="0" xfId="0" applyNumberFormat="1" applyAlignment="1">
      <alignment vertical="center"/>
    </xf>
    <xf numFmtId="0" fontId="7" fillId="0" borderId="8" xfId="0" applyFont="1" applyBorder="1" applyAlignment="1">
      <alignment horizontal="left" vertical="center" wrapText="1"/>
    </xf>
    <xf numFmtId="0" fontId="7" fillId="0" borderId="9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vertical="center" wrapText="1"/>
    </xf>
  </cellXfs>
  <cellStyles count="4">
    <cellStyle name="Ezres" xfId="1" builtinId="3"/>
    <cellStyle name="Normál" xfId="0" builtinId="0"/>
    <cellStyle name="Normál 2" xfId="2" xr:uid="{00000000-0005-0000-0000-000002000000}"/>
    <cellStyle name="Normál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8"/>
  <sheetViews>
    <sheetView workbookViewId="0">
      <selection activeCell="L27" sqref="L27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36</v>
      </c>
      <c r="B1"/>
      <c r="C1"/>
      <c r="D1"/>
      <c r="E1"/>
      <c r="F1"/>
      <c r="G1"/>
      <c r="H1"/>
      <c r="I1"/>
      <c r="J1"/>
      <c r="K1"/>
      <c r="L1"/>
      <c r="M1" s="2" t="s">
        <v>56</v>
      </c>
      <c r="N1"/>
      <c r="O1"/>
      <c r="P1"/>
      <c r="Q1"/>
      <c r="R1"/>
      <c r="S1"/>
      <c r="T1"/>
      <c r="U1"/>
      <c r="V1"/>
    </row>
    <row r="2" spans="1:23" ht="15.75" x14ac:dyDescent="0.2">
      <c r="A2" s="71" t="s">
        <v>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2" t="s">
        <v>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3" t="s">
        <v>204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57</v>
      </c>
      <c r="C7" s="8" t="s">
        <v>58</v>
      </c>
      <c r="D7" s="8" t="s">
        <v>59</v>
      </c>
      <c r="E7" s="8" t="s">
        <v>60</v>
      </c>
      <c r="F7" s="8" t="s">
        <v>61</v>
      </c>
      <c r="G7" s="8" t="s">
        <v>62</v>
      </c>
      <c r="H7" s="8" t="s">
        <v>63</v>
      </c>
      <c r="I7" s="8" t="s">
        <v>64</v>
      </c>
      <c r="J7" s="8" t="s">
        <v>65</v>
      </c>
      <c r="K7" s="9" t="s">
        <v>66</v>
      </c>
      <c r="L7" s="9" t="s">
        <v>11</v>
      </c>
      <c r="M7" s="9" t="s">
        <v>133</v>
      </c>
    </row>
    <row r="8" spans="1:23" s="15" customFormat="1" ht="27" customHeight="1" x14ac:dyDescent="0.2">
      <c r="A8" s="37">
        <v>1</v>
      </c>
      <c r="B8" s="44" t="s">
        <v>67</v>
      </c>
      <c r="C8" s="45" t="s">
        <v>68</v>
      </c>
      <c r="D8" s="46" t="s">
        <v>1</v>
      </c>
      <c r="E8" s="46" t="s">
        <v>69</v>
      </c>
      <c r="F8" s="46" t="s">
        <v>5</v>
      </c>
      <c r="G8" s="46" t="s">
        <v>143</v>
      </c>
      <c r="H8" s="46" t="s">
        <v>70</v>
      </c>
      <c r="I8" s="46" t="s">
        <v>6</v>
      </c>
      <c r="J8" s="46" t="s">
        <v>71</v>
      </c>
      <c r="K8" s="47" t="s">
        <v>3</v>
      </c>
      <c r="L8" s="14" t="s">
        <v>134</v>
      </c>
      <c r="M8" s="47" t="s">
        <v>72</v>
      </c>
    </row>
    <row r="9" spans="1:23" s="20" customFormat="1" ht="12.75" customHeight="1" x14ac:dyDescent="0.2">
      <c r="A9" s="37">
        <v>2</v>
      </c>
      <c r="B9" s="42" t="s">
        <v>120</v>
      </c>
      <c r="C9" s="48" t="s">
        <v>103</v>
      </c>
      <c r="D9" s="24"/>
      <c r="E9" s="24"/>
      <c r="F9" s="24"/>
      <c r="G9" s="24"/>
      <c r="H9" s="24"/>
      <c r="I9" s="24"/>
      <c r="J9" s="24">
        <f>SUM(D9:I9)</f>
        <v>0</v>
      </c>
      <c r="K9" s="24">
        <v>-6565053</v>
      </c>
      <c r="L9" s="24"/>
      <c r="M9" s="24">
        <f>SUM(J9:L9)</f>
        <v>-6565053</v>
      </c>
    </row>
    <row r="10" spans="1:23" s="20" customFormat="1" x14ac:dyDescent="0.2">
      <c r="A10" s="37">
        <v>3</v>
      </c>
      <c r="B10" s="42" t="s">
        <v>12</v>
      </c>
      <c r="C10" s="48" t="s">
        <v>104</v>
      </c>
      <c r="D10" s="24"/>
      <c r="E10" s="24"/>
      <c r="F10" s="24"/>
      <c r="G10" s="24"/>
      <c r="H10" s="24"/>
      <c r="I10" s="24"/>
      <c r="J10" s="24">
        <f t="shared" ref="J10:J26" si="0">SUM(D10:I10)</f>
        <v>0</v>
      </c>
      <c r="K10" s="24"/>
      <c r="L10" s="24"/>
      <c r="M10" s="24">
        <f t="shared" ref="M10:M26" si="1">SUM(J10:L10)</f>
        <v>0</v>
      </c>
    </row>
    <row r="11" spans="1:23" ht="12.75" customHeight="1" x14ac:dyDescent="0.2">
      <c r="A11" s="37">
        <v>4</v>
      </c>
      <c r="B11" s="42" t="s">
        <v>117</v>
      </c>
      <c r="C11" s="48" t="s">
        <v>40</v>
      </c>
      <c r="D11" s="24"/>
      <c r="E11" s="24"/>
      <c r="F11" s="24"/>
      <c r="G11" s="24">
        <v>550000</v>
      </c>
      <c r="H11" s="24">
        <v>4282176</v>
      </c>
      <c r="I11" s="24">
        <v>2370784</v>
      </c>
      <c r="J11" s="24">
        <f t="shared" si="0"/>
        <v>7202960</v>
      </c>
      <c r="K11" s="24">
        <v>3861594</v>
      </c>
      <c r="L11" s="24"/>
      <c r="M11" s="24">
        <f t="shared" si="1"/>
        <v>11064554</v>
      </c>
    </row>
    <row r="12" spans="1:23" ht="25.5" x14ac:dyDescent="0.2">
      <c r="A12" s="37">
        <v>5</v>
      </c>
      <c r="B12" s="42" t="s">
        <v>105</v>
      </c>
      <c r="C12" s="48" t="s">
        <v>106</v>
      </c>
      <c r="D12" s="24"/>
      <c r="E12" s="24"/>
      <c r="F12" s="24"/>
      <c r="G12" s="24"/>
      <c r="H12" s="24"/>
      <c r="I12" s="24"/>
      <c r="J12" s="24">
        <f t="shared" si="0"/>
        <v>0</v>
      </c>
      <c r="K12" s="24"/>
      <c r="L12" s="24"/>
      <c r="M12" s="24">
        <f t="shared" si="1"/>
        <v>0</v>
      </c>
    </row>
    <row r="13" spans="1:23" ht="12.75" customHeight="1" x14ac:dyDescent="0.2">
      <c r="A13" s="37">
        <v>6</v>
      </c>
      <c r="B13" s="42" t="s">
        <v>118</v>
      </c>
      <c r="C13" s="48" t="s">
        <v>107</v>
      </c>
      <c r="D13" s="24"/>
      <c r="E13" s="24"/>
      <c r="F13" s="24"/>
      <c r="G13" s="24"/>
      <c r="H13" s="24"/>
      <c r="I13" s="24"/>
      <c r="J13" s="24">
        <f t="shared" si="0"/>
        <v>0</v>
      </c>
      <c r="K13" s="24"/>
      <c r="L13" s="24"/>
      <c r="M13" s="24">
        <f t="shared" si="1"/>
        <v>0</v>
      </c>
    </row>
    <row r="14" spans="1:23" x14ac:dyDescent="0.2">
      <c r="A14" s="37">
        <v>7</v>
      </c>
      <c r="B14" s="42" t="s">
        <v>119</v>
      </c>
      <c r="C14" s="48" t="s">
        <v>108</v>
      </c>
      <c r="D14" s="24"/>
      <c r="E14" s="24"/>
      <c r="F14" s="24"/>
      <c r="G14" s="24"/>
      <c r="H14" s="24"/>
      <c r="I14" s="24"/>
      <c r="J14" s="24">
        <f t="shared" si="0"/>
        <v>0</v>
      </c>
      <c r="K14" s="24"/>
      <c r="L14" s="24"/>
      <c r="M14" s="24">
        <f t="shared" si="1"/>
        <v>0</v>
      </c>
    </row>
    <row r="15" spans="1:23" x14ac:dyDescent="0.2">
      <c r="A15" s="37">
        <v>8</v>
      </c>
      <c r="B15" s="49" t="s">
        <v>0</v>
      </c>
      <c r="C15" s="48" t="s">
        <v>102</v>
      </c>
      <c r="D15" s="24"/>
      <c r="E15" s="24">
        <v>3500000</v>
      </c>
      <c r="F15" s="24">
        <v>10500000</v>
      </c>
      <c r="G15" s="24"/>
      <c r="H15" s="24"/>
      <c r="I15" s="24">
        <v>1540520</v>
      </c>
      <c r="J15" s="24">
        <f t="shared" si="0"/>
        <v>15540520</v>
      </c>
      <c r="K15" s="24">
        <v>3421430</v>
      </c>
      <c r="L15" s="24"/>
      <c r="M15" s="24">
        <f t="shared" si="1"/>
        <v>18961950</v>
      </c>
    </row>
    <row r="16" spans="1:23" x14ac:dyDescent="0.2">
      <c r="A16" s="37">
        <v>9</v>
      </c>
      <c r="B16" s="42" t="s">
        <v>121</v>
      </c>
      <c r="C16" s="48" t="s">
        <v>109</v>
      </c>
      <c r="D16" s="24"/>
      <c r="E16" s="24"/>
      <c r="F16" s="24"/>
      <c r="G16" s="24"/>
      <c r="H16" s="24"/>
      <c r="I16" s="24"/>
      <c r="J16" s="24">
        <f t="shared" si="0"/>
        <v>0</v>
      </c>
      <c r="K16" s="24"/>
      <c r="L16" s="24"/>
      <c r="M16" s="24">
        <f t="shared" si="1"/>
        <v>0</v>
      </c>
    </row>
    <row r="17" spans="1:13" ht="25.5" x14ac:dyDescent="0.2">
      <c r="A17" s="37">
        <v>10</v>
      </c>
      <c r="B17" s="49" t="s">
        <v>122</v>
      </c>
      <c r="C17" s="48" t="s">
        <v>54</v>
      </c>
      <c r="D17" s="24"/>
      <c r="E17" s="24"/>
      <c r="F17" s="24"/>
      <c r="G17" s="24"/>
      <c r="H17" s="24"/>
      <c r="I17" s="24"/>
      <c r="J17" s="24">
        <f t="shared" si="0"/>
        <v>0</v>
      </c>
      <c r="K17" s="24"/>
      <c r="L17" s="24"/>
      <c r="M17" s="24">
        <f t="shared" si="1"/>
        <v>0</v>
      </c>
    </row>
    <row r="18" spans="1:13" x14ac:dyDescent="0.2">
      <c r="A18" s="37">
        <v>11</v>
      </c>
      <c r="B18" s="49" t="s">
        <v>123</v>
      </c>
      <c r="C18" s="48" t="s">
        <v>47</v>
      </c>
      <c r="D18" s="24"/>
      <c r="E18" s="24"/>
      <c r="F18" s="24"/>
      <c r="G18" s="24"/>
      <c r="H18" s="24"/>
      <c r="I18" s="24">
        <v>420300</v>
      </c>
      <c r="J18" s="24">
        <f t="shared" si="0"/>
        <v>420300</v>
      </c>
      <c r="K18" s="24">
        <v>2120500</v>
      </c>
      <c r="L18" s="24"/>
      <c r="M18" s="24">
        <f t="shared" si="1"/>
        <v>2540800</v>
      </c>
    </row>
    <row r="19" spans="1:13" ht="25.5" x14ac:dyDescent="0.2">
      <c r="A19" s="37">
        <v>12</v>
      </c>
      <c r="B19" s="42" t="s">
        <v>124</v>
      </c>
      <c r="C19" s="48" t="s">
        <v>110</v>
      </c>
      <c r="D19" s="24"/>
      <c r="E19" s="24"/>
      <c r="F19" s="24"/>
      <c r="G19" s="24"/>
      <c r="H19" s="24"/>
      <c r="I19" s="24"/>
      <c r="J19" s="24">
        <f t="shared" si="0"/>
        <v>0</v>
      </c>
      <c r="K19" s="24"/>
      <c r="L19" s="24"/>
      <c r="M19" s="24">
        <f t="shared" si="1"/>
        <v>0</v>
      </c>
    </row>
    <row r="20" spans="1:13" x14ac:dyDescent="0.2">
      <c r="A20" s="37">
        <v>13</v>
      </c>
      <c r="B20" s="49" t="s">
        <v>125</v>
      </c>
      <c r="C20" s="48" t="s">
        <v>111</v>
      </c>
      <c r="D20" s="24"/>
      <c r="E20" s="24"/>
      <c r="F20" s="24"/>
      <c r="G20" s="24"/>
      <c r="H20" s="24"/>
      <c r="I20" s="24"/>
      <c r="J20" s="24">
        <f t="shared" si="0"/>
        <v>0</v>
      </c>
      <c r="K20" s="24">
        <v>18857660</v>
      </c>
      <c r="L20" s="24"/>
      <c r="M20" s="24">
        <f t="shared" si="1"/>
        <v>18857660</v>
      </c>
    </row>
    <row r="21" spans="1:13" s="20" customFormat="1" x14ac:dyDescent="0.2">
      <c r="A21" s="37">
        <v>14</v>
      </c>
      <c r="B21" s="38" t="s">
        <v>32</v>
      </c>
      <c r="C21" s="39" t="s">
        <v>112</v>
      </c>
      <c r="D21" s="40">
        <f t="shared" ref="D21:K21" si="2">SUM(D9:D20)</f>
        <v>0</v>
      </c>
      <c r="E21" s="40">
        <f t="shared" si="2"/>
        <v>3500000</v>
      </c>
      <c r="F21" s="40">
        <f t="shared" si="2"/>
        <v>10500000</v>
      </c>
      <c r="G21" s="40">
        <f t="shared" si="2"/>
        <v>550000</v>
      </c>
      <c r="H21" s="40">
        <f t="shared" si="2"/>
        <v>4282176</v>
      </c>
      <c r="I21" s="40">
        <f t="shared" si="2"/>
        <v>4331604</v>
      </c>
      <c r="J21" s="40">
        <f t="shared" si="2"/>
        <v>23163780</v>
      </c>
      <c r="K21" s="40">
        <f t="shared" si="2"/>
        <v>21696131</v>
      </c>
      <c r="L21" s="40">
        <f>SUM(L9:L20)</f>
        <v>0</v>
      </c>
      <c r="M21" s="40">
        <f>SUM(M9:M20)</f>
        <v>44859911</v>
      </c>
    </row>
    <row r="22" spans="1:13" x14ac:dyDescent="0.2">
      <c r="A22" s="37">
        <v>15</v>
      </c>
      <c r="B22" s="50" t="s">
        <v>113</v>
      </c>
      <c r="C22" s="42" t="s">
        <v>114</v>
      </c>
      <c r="D22" s="24"/>
      <c r="E22" s="24"/>
      <c r="F22" s="24"/>
      <c r="G22" s="24"/>
      <c r="H22" s="24"/>
      <c r="I22" s="24"/>
      <c r="J22" s="24">
        <f t="shared" si="0"/>
        <v>0</v>
      </c>
      <c r="K22" s="24"/>
      <c r="L22" s="24"/>
      <c r="M22" s="24">
        <f t="shared" si="1"/>
        <v>0</v>
      </c>
    </row>
    <row r="23" spans="1:13" x14ac:dyDescent="0.2">
      <c r="A23" s="37">
        <v>16</v>
      </c>
      <c r="B23" s="42" t="s">
        <v>126</v>
      </c>
      <c r="C23" s="42" t="s">
        <v>115</v>
      </c>
      <c r="D23" s="24"/>
      <c r="E23" s="24"/>
      <c r="F23" s="24"/>
      <c r="G23" s="24"/>
      <c r="H23" s="24"/>
      <c r="I23" s="24"/>
      <c r="J23" s="24">
        <f t="shared" si="0"/>
        <v>0</v>
      </c>
      <c r="K23" s="24"/>
      <c r="L23" s="24"/>
      <c r="M23" s="24">
        <f t="shared" si="1"/>
        <v>0</v>
      </c>
    </row>
    <row r="24" spans="1:13" x14ac:dyDescent="0.2">
      <c r="A24" s="37">
        <v>17</v>
      </c>
      <c r="B24" s="42" t="s">
        <v>159</v>
      </c>
      <c r="C24" s="53" t="s">
        <v>151</v>
      </c>
      <c r="D24" s="24"/>
      <c r="E24" s="24"/>
      <c r="F24" s="24"/>
      <c r="G24" s="24"/>
      <c r="H24" s="24"/>
      <c r="I24" s="24"/>
      <c r="J24" s="24">
        <f t="shared" ref="J24" si="3">SUM(D24:I24)</f>
        <v>0</v>
      </c>
      <c r="K24" s="24">
        <v>24120347</v>
      </c>
      <c r="L24" s="24"/>
      <c r="M24" s="24">
        <f t="shared" ref="M24" si="4">SUM(J24:L24)</f>
        <v>24120347</v>
      </c>
    </row>
    <row r="25" spans="1:13" x14ac:dyDescent="0.2">
      <c r="A25" s="37">
        <v>18</v>
      </c>
      <c r="B25" s="42" t="s">
        <v>13</v>
      </c>
      <c r="C25" s="69" t="s">
        <v>46</v>
      </c>
      <c r="D25" s="24">
        <v>-6504325</v>
      </c>
      <c r="E25" s="24">
        <v>5281571</v>
      </c>
      <c r="F25" s="24">
        <v>-3109900</v>
      </c>
      <c r="G25" s="24">
        <v>-7600</v>
      </c>
      <c r="H25" s="24">
        <v>6968600</v>
      </c>
      <c r="I25" s="24">
        <v>219200</v>
      </c>
      <c r="J25" s="24">
        <f t="shared" si="0"/>
        <v>2847546</v>
      </c>
      <c r="K25" s="24"/>
      <c r="L25" s="24">
        <v>-2847546</v>
      </c>
      <c r="M25" s="24">
        <f t="shared" si="1"/>
        <v>0</v>
      </c>
    </row>
    <row r="26" spans="1:13" x14ac:dyDescent="0.2">
      <c r="A26" s="37">
        <v>19</v>
      </c>
      <c r="B26" s="42" t="s">
        <v>129</v>
      </c>
      <c r="C26" s="70"/>
      <c r="D26" s="24"/>
      <c r="E26" s="24"/>
      <c r="F26" s="24">
        <v>3107000</v>
      </c>
      <c r="G26" s="24"/>
      <c r="H26" s="24"/>
      <c r="I26" s="24">
        <v>1928602</v>
      </c>
      <c r="J26" s="24">
        <f t="shared" si="0"/>
        <v>5035602</v>
      </c>
      <c r="K26" s="24"/>
      <c r="L26" s="24">
        <v>-5035602</v>
      </c>
      <c r="M26" s="24">
        <f t="shared" si="1"/>
        <v>0</v>
      </c>
    </row>
    <row r="27" spans="1:13" s="20" customFormat="1" x14ac:dyDescent="0.2">
      <c r="A27" s="37">
        <v>20</v>
      </c>
      <c r="B27" s="51" t="s">
        <v>127</v>
      </c>
      <c r="C27" s="41" t="s">
        <v>116</v>
      </c>
      <c r="D27" s="40">
        <f>SUM(D22:D26)</f>
        <v>-6504325</v>
      </c>
      <c r="E27" s="40">
        <f t="shared" ref="E27:K27" si="5">SUM(E22:E26)</f>
        <v>5281571</v>
      </c>
      <c r="F27" s="40">
        <f t="shared" si="5"/>
        <v>-2900</v>
      </c>
      <c r="G27" s="40">
        <f t="shared" si="5"/>
        <v>-7600</v>
      </c>
      <c r="H27" s="40">
        <f t="shared" si="5"/>
        <v>6968600</v>
      </c>
      <c r="I27" s="40">
        <f t="shared" si="5"/>
        <v>2147802</v>
      </c>
      <c r="J27" s="40">
        <f t="shared" si="5"/>
        <v>7883148</v>
      </c>
      <c r="K27" s="40">
        <f t="shared" si="5"/>
        <v>24120347</v>
      </c>
      <c r="L27" s="40">
        <f>SUM(L22:L26)</f>
        <v>-7883148</v>
      </c>
      <c r="M27" s="40">
        <f>SUM(M22:M26)</f>
        <v>24120347</v>
      </c>
    </row>
    <row r="28" spans="1:13" s="20" customFormat="1" x14ac:dyDescent="0.2">
      <c r="A28" s="37">
        <v>21</v>
      </c>
      <c r="B28" s="32" t="s">
        <v>128</v>
      </c>
      <c r="C28" s="32"/>
      <c r="D28" s="33">
        <f>D21+D27</f>
        <v>-6504325</v>
      </c>
      <c r="E28" s="33">
        <f t="shared" ref="E28:K28" si="6">E21+E27</f>
        <v>8781571</v>
      </c>
      <c r="F28" s="33">
        <f t="shared" si="6"/>
        <v>10497100</v>
      </c>
      <c r="G28" s="33">
        <f t="shared" si="6"/>
        <v>542400</v>
      </c>
      <c r="H28" s="33">
        <f t="shared" si="6"/>
        <v>11250776</v>
      </c>
      <c r="I28" s="33">
        <f t="shared" si="6"/>
        <v>6479406</v>
      </c>
      <c r="J28" s="33">
        <f t="shared" si="6"/>
        <v>31046928</v>
      </c>
      <c r="K28" s="33">
        <f t="shared" si="6"/>
        <v>45816478</v>
      </c>
      <c r="L28" s="33">
        <f>L21+L27</f>
        <v>-7883148</v>
      </c>
      <c r="M28" s="33">
        <f>M21+M27</f>
        <v>68980258</v>
      </c>
    </row>
  </sheetData>
  <mergeCells count="4">
    <mergeCell ref="C25:C26"/>
    <mergeCell ref="A2:M2"/>
    <mergeCell ref="A3:M3"/>
    <mergeCell ref="A4:M4"/>
  </mergeCells>
  <phoneticPr fontId="2" type="noConversion"/>
  <printOptions horizontalCentered="1"/>
  <pageMargins left="0.31496062992125984" right="0" top="0.74803149606299213" bottom="0.74803149606299213" header="0.31496062992125984" footer="0"/>
  <pageSetup paperSize="9" scale="93" orientation="landscape" r:id="rId1"/>
  <headerFooter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29"/>
  <sheetViews>
    <sheetView workbookViewId="0">
      <selection activeCell="I20" sqref="I20"/>
    </sheetView>
  </sheetViews>
  <sheetFormatPr defaultColWidth="2.7109375" defaultRowHeight="12.75" x14ac:dyDescent="0.2"/>
  <cols>
    <col min="1" max="1" width="4.140625" style="34" customWidth="1"/>
    <col min="2" max="2" width="37" style="5" customWidth="1"/>
    <col min="3" max="3" width="6.85546875" style="5" bestFit="1" customWidth="1"/>
    <col min="4" max="4" width="9.7109375" style="5" bestFit="1" customWidth="1"/>
    <col min="5" max="5" width="10.5703125" style="5" bestFit="1" customWidth="1"/>
    <col min="6" max="6" width="10.140625" style="5" bestFit="1" customWidth="1"/>
    <col min="7" max="7" width="9.7109375" style="5" bestFit="1" customWidth="1"/>
    <col min="8" max="8" width="12" style="5" bestFit="1" customWidth="1"/>
    <col min="9" max="9" width="11.7109375" style="5" bestFit="1" customWidth="1"/>
    <col min="10" max="10" width="12.5703125" style="5" bestFit="1" customWidth="1"/>
    <col min="11" max="11" width="13.7109375" style="6" bestFit="1" customWidth="1"/>
    <col min="12" max="12" width="11.140625" style="6" bestFit="1" customWidth="1"/>
    <col min="13" max="13" width="11.7109375" style="6" bestFit="1" customWidth="1"/>
    <col min="14" max="200" width="9.140625" style="5" customWidth="1"/>
    <col min="201" max="16384" width="2.7109375" style="5"/>
  </cols>
  <sheetData>
    <row r="1" spans="1:23" x14ac:dyDescent="0.2">
      <c r="A1" t="s">
        <v>36</v>
      </c>
      <c r="B1"/>
      <c r="C1"/>
      <c r="D1"/>
      <c r="E1"/>
      <c r="F1"/>
      <c r="G1"/>
      <c r="H1"/>
      <c r="I1"/>
      <c r="J1"/>
      <c r="K1"/>
      <c r="L1"/>
      <c r="M1" s="2" t="s">
        <v>56</v>
      </c>
      <c r="N1"/>
      <c r="O1"/>
      <c r="P1"/>
      <c r="Q1"/>
      <c r="R1"/>
      <c r="S1"/>
      <c r="T1"/>
      <c r="U1"/>
      <c r="V1"/>
    </row>
    <row r="2" spans="1:23" ht="15.75" x14ac:dyDescent="0.2">
      <c r="A2" s="71" t="s">
        <v>8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35"/>
      <c r="O2" s="35"/>
      <c r="P2" s="35"/>
      <c r="Q2" s="35"/>
      <c r="R2" s="35"/>
      <c r="S2" s="35"/>
      <c r="T2" s="35"/>
      <c r="U2" s="35"/>
      <c r="V2" s="35"/>
      <c r="W2" s="35"/>
    </row>
    <row r="3" spans="1:23" x14ac:dyDescent="0.2">
      <c r="A3" s="72" t="s">
        <v>9</v>
      </c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4"/>
      <c r="O3" s="4"/>
      <c r="P3" s="4"/>
      <c r="Q3" s="4"/>
      <c r="R3" s="4"/>
      <c r="S3" s="4"/>
      <c r="T3" s="4"/>
      <c r="U3" s="4"/>
      <c r="V3" s="4"/>
      <c r="W3" s="4"/>
    </row>
    <row r="4" spans="1:23" x14ac:dyDescent="0.2">
      <c r="A4" s="73" t="s">
        <v>204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3"/>
      <c r="O4" s="3"/>
      <c r="P4" s="3"/>
      <c r="Q4" s="3"/>
      <c r="R4" s="3"/>
      <c r="S4" s="3"/>
      <c r="T4" s="3"/>
      <c r="U4" s="3"/>
      <c r="V4" s="3"/>
      <c r="W4" s="3"/>
    </row>
    <row r="5" spans="1:23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3"/>
      <c r="O5" s="3"/>
      <c r="P5" s="3"/>
      <c r="Q5" s="3"/>
      <c r="R5" s="3"/>
      <c r="S5" s="3"/>
      <c r="T5" s="3"/>
      <c r="U5" s="3"/>
      <c r="V5" s="3"/>
      <c r="W5" s="3"/>
    </row>
    <row r="6" spans="1:23" x14ac:dyDescent="0.2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  <c r="L6" s="36"/>
      <c r="M6" s="36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x14ac:dyDescent="0.2">
      <c r="A7" s="7"/>
      <c r="B7" s="8" t="s">
        <v>57</v>
      </c>
      <c r="C7" s="8" t="s">
        <v>58</v>
      </c>
      <c r="D7" s="8" t="s">
        <v>59</v>
      </c>
      <c r="E7" s="8" t="s">
        <v>60</v>
      </c>
      <c r="F7" s="8" t="s">
        <v>61</v>
      </c>
      <c r="G7" s="8" t="s">
        <v>62</v>
      </c>
      <c r="H7" s="8" t="s">
        <v>63</v>
      </c>
      <c r="I7" s="8" t="s">
        <v>64</v>
      </c>
      <c r="J7" s="8" t="s">
        <v>65</v>
      </c>
      <c r="K7" s="9" t="s">
        <v>66</v>
      </c>
      <c r="L7" s="9" t="s">
        <v>11</v>
      </c>
      <c r="M7" s="9" t="s">
        <v>133</v>
      </c>
    </row>
    <row r="8" spans="1:23" s="15" customFormat="1" ht="27" customHeight="1" x14ac:dyDescent="0.2">
      <c r="A8" s="10">
        <v>1</v>
      </c>
      <c r="B8" s="11" t="s">
        <v>67</v>
      </c>
      <c r="C8" s="12" t="s">
        <v>68</v>
      </c>
      <c r="D8" s="13" t="s">
        <v>1</v>
      </c>
      <c r="E8" s="13" t="s">
        <v>69</v>
      </c>
      <c r="F8" s="13" t="s">
        <v>5</v>
      </c>
      <c r="G8" s="13" t="s">
        <v>143</v>
      </c>
      <c r="H8" s="13" t="s">
        <v>70</v>
      </c>
      <c r="I8" s="13" t="s">
        <v>6</v>
      </c>
      <c r="J8" s="13" t="s">
        <v>71</v>
      </c>
      <c r="K8" s="14" t="s">
        <v>3</v>
      </c>
      <c r="L8" s="14" t="s">
        <v>134</v>
      </c>
      <c r="M8" s="14" t="s">
        <v>72</v>
      </c>
    </row>
    <row r="9" spans="1:23" s="20" customFormat="1" ht="12.75" customHeight="1" x14ac:dyDescent="0.2">
      <c r="A9" s="10">
        <v>2</v>
      </c>
      <c r="B9" s="16" t="s">
        <v>73</v>
      </c>
      <c r="C9" s="17" t="s">
        <v>74</v>
      </c>
      <c r="D9" s="18">
        <v>-21947</v>
      </c>
      <c r="E9" s="18">
        <v>-148230</v>
      </c>
      <c r="F9" s="18">
        <v>-2566</v>
      </c>
      <c r="G9" s="18">
        <v>-6726</v>
      </c>
      <c r="H9" s="18">
        <v>4526807</v>
      </c>
      <c r="I9" s="18">
        <v>612741</v>
      </c>
      <c r="J9" s="19">
        <f>SUM(D9:I9)</f>
        <v>4960079</v>
      </c>
      <c r="K9" s="18">
        <v>2867121</v>
      </c>
      <c r="L9" s="18"/>
      <c r="M9" s="19">
        <f>SUM(J9:L9)</f>
        <v>7827200</v>
      </c>
    </row>
    <row r="10" spans="1:23" s="20" customFormat="1" x14ac:dyDescent="0.2">
      <c r="A10" s="10">
        <v>3</v>
      </c>
      <c r="B10" s="43" t="s">
        <v>75</v>
      </c>
      <c r="C10" s="17" t="s">
        <v>10</v>
      </c>
      <c r="D10" s="18">
        <v>-2853</v>
      </c>
      <c r="E10" s="18">
        <v>-19270</v>
      </c>
      <c r="F10" s="18">
        <v>-334</v>
      </c>
      <c r="G10" s="18">
        <v>-874</v>
      </c>
      <c r="H10" s="18">
        <v>-253741</v>
      </c>
      <c r="I10" s="18">
        <v>-123314</v>
      </c>
      <c r="J10" s="19">
        <f t="shared" ref="J10:J22" si="0">SUM(D10:I10)</f>
        <v>-400386</v>
      </c>
      <c r="K10" s="18">
        <v>10938</v>
      </c>
      <c r="L10" s="18"/>
      <c r="M10" s="19">
        <f t="shared" ref="M10:M29" si="1">SUM(J10:L10)</f>
        <v>-389448</v>
      </c>
    </row>
    <row r="11" spans="1:23" s="20" customFormat="1" ht="12.75" customHeight="1" x14ac:dyDescent="0.2">
      <c r="A11" s="10">
        <v>4</v>
      </c>
      <c r="B11" s="16" t="s">
        <v>76</v>
      </c>
      <c r="C11" s="17" t="s">
        <v>77</v>
      </c>
      <c r="D11" s="18">
        <v>-6479525</v>
      </c>
      <c r="E11" s="18">
        <v>8949071</v>
      </c>
      <c r="F11" s="18">
        <v>7393000</v>
      </c>
      <c r="G11" s="18">
        <v>550000</v>
      </c>
      <c r="H11" s="18">
        <v>6977710</v>
      </c>
      <c r="I11" s="18">
        <v>2729790</v>
      </c>
      <c r="J11" s="19">
        <f t="shared" si="0"/>
        <v>20120046</v>
      </c>
      <c r="K11" s="18">
        <v>13424937</v>
      </c>
      <c r="L11" s="18"/>
      <c r="M11" s="19">
        <f t="shared" si="1"/>
        <v>33544983</v>
      </c>
    </row>
    <row r="12" spans="1:23" s="20" customFormat="1" ht="12.75" customHeight="1" x14ac:dyDescent="0.2">
      <c r="A12" s="10">
        <v>5</v>
      </c>
      <c r="B12" s="21" t="s">
        <v>78</v>
      </c>
      <c r="C12" s="17" t="s">
        <v>79</v>
      </c>
      <c r="D12" s="18"/>
      <c r="E12" s="18"/>
      <c r="F12" s="18"/>
      <c r="G12" s="18"/>
      <c r="H12" s="18"/>
      <c r="I12" s="18"/>
      <c r="J12" s="19">
        <f t="shared" si="0"/>
        <v>0</v>
      </c>
      <c r="K12" s="18">
        <v>-6985000</v>
      </c>
      <c r="L12" s="18"/>
      <c r="M12" s="19">
        <f t="shared" si="1"/>
        <v>-6985000</v>
      </c>
    </row>
    <row r="13" spans="1:23" x14ac:dyDescent="0.2">
      <c r="A13" s="10">
        <v>6</v>
      </c>
      <c r="B13" s="22" t="s">
        <v>80</v>
      </c>
      <c r="C13" s="23" t="s">
        <v>81</v>
      </c>
      <c r="D13" s="24"/>
      <c r="E13" s="24"/>
      <c r="F13" s="24"/>
      <c r="G13" s="24"/>
      <c r="H13" s="24"/>
      <c r="I13" s="24"/>
      <c r="J13" s="19">
        <f t="shared" si="0"/>
        <v>0</v>
      </c>
      <c r="K13" s="24"/>
      <c r="L13" s="52"/>
      <c r="M13" s="19">
        <f t="shared" si="1"/>
        <v>0</v>
      </c>
    </row>
    <row r="14" spans="1:23" ht="12.75" customHeight="1" x14ac:dyDescent="0.2">
      <c r="A14" s="10">
        <v>7</v>
      </c>
      <c r="B14" s="21" t="s">
        <v>82</v>
      </c>
      <c r="C14" s="17" t="s">
        <v>49</v>
      </c>
      <c r="D14" s="18"/>
      <c r="E14" s="18"/>
      <c r="F14" s="18"/>
      <c r="G14" s="18"/>
      <c r="H14" s="18"/>
      <c r="I14" s="18">
        <v>11701</v>
      </c>
      <c r="J14" s="19">
        <f t="shared" si="0"/>
        <v>11701</v>
      </c>
      <c r="K14" s="18">
        <v>-3693624</v>
      </c>
      <c r="L14" s="18"/>
      <c r="M14" s="19">
        <f t="shared" si="1"/>
        <v>-3681923</v>
      </c>
    </row>
    <row r="15" spans="1:23" ht="12.75" customHeight="1" x14ac:dyDescent="0.2">
      <c r="A15" s="10">
        <v>8</v>
      </c>
      <c r="B15" s="21" t="s">
        <v>83</v>
      </c>
      <c r="C15" s="17" t="s">
        <v>55</v>
      </c>
      <c r="D15" s="18"/>
      <c r="E15" s="18"/>
      <c r="F15" s="18"/>
      <c r="G15" s="18"/>
      <c r="H15" s="18"/>
      <c r="I15" s="18"/>
      <c r="J15" s="19">
        <f t="shared" si="0"/>
        <v>0</v>
      </c>
      <c r="K15" s="18"/>
      <c r="L15" s="18"/>
      <c r="M15" s="19">
        <f t="shared" si="1"/>
        <v>0</v>
      </c>
    </row>
    <row r="16" spans="1:23" x14ac:dyDescent="0.2">
      <c r="A16" s="10">
        <v>9</v>
      </c>
      <c r="B16" s="21" t="s">
        <v>84</v>
      </c>
      <c r="C16" s="17" t="s">
        <v>51</v>
      </c>
      <c r="D16" s="18"/>
      <c r="E16" s="18"/>
      <c r="F16" s="18"/>
      <c r="G16" s="18"/>
      <c r="H16" s="18"/>
      <c r="I16" s="18"/>
      <c r="J16" s="19">
        <f t="shared" si="0"/>
        <v>0</v>
      </c>
      <c r="K16" s="18">
        <v>227301173</v>
      </c>
      <c r="L16" s="18"/>
      <c r="M16" s="19">
        <f t="shared" si="1"/>
        <v>227301173</v>
      </c>
    </row>
    <row r="17" spans="1:13" x14ac:dyDescent="0.2">
      <c r="A17" s="10">
        <v>10</v>
      </c>
      <c r="B17" s="25" t="s">
        <v>4</v>
      </c>
      <c r="C17" s="17" t="s">
        <v>41</v>
      </c>
      <c r="D17" s="18"/>
      <c r="E17" s="18"/>
      <c r="F17" s="18"/>
      <c r="G17" s="18"/>
      <c r="H17" s="18"/>
      <c r="I17" s="18"/>
      <c r="J17" s="19">
        <f t="shared" si="0"/>
        <v>0</v>
      </c>
      <c r="K17" s="18">
        <v>-230587750</v>
      </c>
      <c r="L17" s="18"/>
      <c r="M17" s="19">
        <f t="shared" si="1"/>
        <v>-230587750</v>
      </c>
    </row>
    <row r="18" spans="1:13" s="20" customFormat="1" ht="12.75" customHeight="1" x14ac:dyDescent="0.2">
      <c r="A18" s="10">
        <v>11</v>
      </c>
      <c r="B18" s="26" t="s">
        <v>85</v>
      </c>
      <c r="C18" s="17" t="s">
        <v>86</v>
      </c>
      <c r="D18" s="18"/>
      <c r="E18" s="18"/>
      <c r="F18" s="18">
        <v>3107000</v>
      </c>
      <c r="G18" s="18"/>
      <c r="H18" s="18"/>
      <c r="I18" s="18">
        <v>1423236</v>
      </c>
      <c r="J18" s="19">
        <f t="shared" si="0"/>
        <v>4530236</v>
      </c>
      <c r="K18" s="18">
        <v>6975897</v>
      </c>
      <c r="L18" s="18"/>
      <c r="M18" s="19">
        <f t="shared" si="1"/>
        <v>11506133</v>
      </c>
    </row>
    <row r="19" spans="1:13" x14ac:dyDescent="0.2">
      <c r="A19" s="10">
        <v>12</v>
      </c>
      <c r="B19" s="21" t="s">
        <v>87</v>
      </c>
      <c r="C19" s="17" t="s">
        <v>88</v>
      </c>
      <c r="D19" s="18"/>
      <c r="E19" s="18"/>
      <c r="F19" s="18"/>
      <c r="G19" s="18"/>
      <c r="H19" s="18"/>
      <c r="I19" s="18">
        <v>1825252</v>
      </c>
      <c r="J19" s="19">
        <f t="shared" si="0"/>
        <v>1825252</v>
      </c>
      <c r="K19" s="18">
        <v>-10415002</v>
      </c>
      <c r="L19" s="18"/>
      <c r="M19" s="19">
        <f t="shared" si="1"/>
        <v>-8589750</v>
      </c>
    </row>
    <row r="20" spans="1:13" ht="12.75" customHeight="1" x14ac:dyDescent="0.2">
      <c r="A20" s="10">
        <v>13</v>
      </c>
      <c r="B20" s="21" t="s">
        <v>89</v>
      </c>
      <c r="C20" s="17" t="s">
        <v>53</v>
      </c>
      <c r="D20" s="18"/>
      <c r="E20" s="18"/>
      <c r="F20" s="18"/>
      <c r="G20" s="18"/>
      <c r="H20" s="18"/>
      <c r="I20" s="18"/>
      <c r="J20" s="19">
        <f t="shared" si="0"/>
        <v>0</v>
      </c>
      <c r="K20" s="18">
        <v>4927602</v>
      </c>
      <c r="L20" s="18"/>
      <c r="M20" s="19">
        <f t="shared" si="1"/>
        <v>4927602</v>
      </c>
    </row>
    <row r="21" spans="1:13" x14ac:dyDescent="0.2">
      <c r="A21" s="10">
        <v>14</v>
      </c>
      <c r="B21" s="27" t="s">
        <v>90</v>
      </c>
      <c r="C21" s="17" t="s">
        <v>91</v>
      </c>
      <c r="D21" s="18"/>
      <c r="E21" s="18"/>
      <c r="F21" s="18"/>
      <c r="G21" s="18"/>
      <c r="H21" s="18"/>
      <c r="I21" s="18"/>
      <c r="J21" s="19">
        <f t="shared" si="0"/>
        <v>0</v>
      </c>
      <c r="K21" s="18"/>
      <c r="L21" s="18"/>
      <c r="M21" s="19">
        <f t="shared" si="1"/>
        <v>0</v>
      </c>
    </row>
    <row r="22" spans="1:13" ht="12.75" customHeight="1" x14ac:dyDescent="0.2">
      <c r="A22" s="10">
        <v>15</v>
      </c>
      <c r="B22" s="21" t="s">
        <v>92</v>
      </c>
      <c r="C22" s="17" t="s">
        <v>93</v>
      </c>
      <c r="D22" s="18"/>
      <c r="E22" s="18"/>
      <c r="F22" s="18"/>
      <c r="G22" s="18"/>
      <c r="H22" s="18"/>
      <c r="I22" s="18"/>
      <c r="J22" s="19">
        <f t="shared" si="0"/>
        <v>0</v>
      </c>
      <c r="K22" s="18">
        <v>9986691</v>
      </c>
      <c r="L22" s="18"/>
      <c r="M22" s="19">
        <f t="shared" si="1"/>
        <v>9986691</v>
      </c>
    </row>
    <row r="23" spans="1:13" ht="12.75" customHeight="1" x14ac:dyDescent="0.2">
      <c r="A23" s="10">
        <v>16</v>
      </c>
      <c r="B23" s="28" t="s">
        <v>94</v>
      </c>
      <c r="C23" s="29" t="s">
        <v>95</v>
      </c>
      <c r="D23" s="19">
        <f t="shared" ref="D23:L23" si="2">SUM(D9:D22)</f>
        <v>-6504325</v>
      </c>
      <c r="E23" s="19">
        <f t="shared" si="2"/>
        <v>8781571</v>
      </c>
      <c r="F23" s="19">
        <f t="shared" si="2"/>
        <v>10497100</v>
      </c>
      <c r="G23" s="19">
        <f t="shared" si="2"/>
        <v>542400</v>
      </c>
      <c r="H23" s="19">
        <f t="shared" si="2"/>
        <v>11250776</v>
      </c>
      <c r="I23" s="19">
        <f t="shared" si="2"/>
        <v>6479406</v>
      </c>
      <c r="J23" s="19">
        <f t="shared" si="2"/>
        <v>31046928</v>
      </c>
      <c r="K23" s="19">
        <f t="shared" si="2"/>
        <v>13812983</v>
      </c>
      <c r="L23" s="19">
        <f t="shared" si="2"/>
        <v>0</v>
      </c>
      <c r="M23" s="19">
        <f t="shared" si="1"/>
        <v>44859911</v>
      </c>
    </row>
    <row r="24" spans="1:13" ht="12.75" customHeight="1" x14ac:dyDescent="0.2">
      <c r="A24" s="10">
        <v>17</v>
      </c>
      <c r="B24" s="21" t="s">
        <v>96</v>
      </c>
      <c r="C24" s="16" t="s">
        <v>97</v>
      </c>
      <c r="D24" s="18"/>
      <c r="E24" s="18"/>
      <c r="F24" s="18"/>
      <c r="G24" s="18"/>
      <c r="H24" s="18"/>
      <c r="I24" s="18"/>
      <c r="J24" s="19">
        <f>SUM(D24:I24)</f>
        <v>0</v>
      </c>
      <c r="K24" s="18"/>
      <c r="L24" s="18"/>
      <c r="M24" s="19">
        <f t="shared" si="1"/>
        <v>0</v>
      </c>
    </row>
    <row r="25" spans="1:13" ht="12.75" customHeight="1" x14ac:dyDescent="0.2">
      <c r="A25" s="10">
        <v>18</v>
      </c>
      <c r="B25" s="27" t="s">
        <v>98</v>
      </c>
      <c r="C25" s="16" t="s">
        <v>99</v>
      </c>
      <c r="D25" s="18"/>
      <c r="E25" s="18"/>
      <c r="F25" s="18"/>
      <c r="G25" s="18"/>
      <c r="H25" s="18"/>
      <c r="I25" s="18"/>
      <c r="J25" s="19">
        <f>SUM(D25:I25)</f>
        <v>0</v>
      </c>
      <c r="K25" s="18">
        <v>24120347</v>
      </c>
      <c r="L25" s="18"/>
      <c r="M25" s="19">
        <f t="shared" si="1"/>
        <v>24120347</v>
      </c>
    </row>
    <row r="26" spans="1:13" ht="12.75" customHeight="1" x14ac:dyDescent="0.2">
      <c r="A26" s="10">
        <v>19</v>
      </c>
      <c r="B26" s="42" t="s">
        <v>13</v>
      </c>
      <c r="C26" s="74" t="s">
        <v>45</v>
      </c>
      <c r="D26" s="18"/>
      <c r="E26" s="18"/>
      <c r="F26" s="18"/>
      <c r="G26" s="18"/>
      <c r="H26" s="18"/>
      <c r="I26" s="18"/>
      <c r="J26" s="19">
        <f>SUM(D26:I26)</f>
        <v>0</v>
      </c>
      <c r="K26" s="18">
        <v>2847546</v>
      </c>
      <c r="L26" s="18">
        <v>-2847546</v>
      </c>
      <c r="M26" s="19">
        <f t="shared" si="1"/>
        <v>0</v>
      </c>
    </row>
    <row r="27" spans="1:13" ht="12.75" customHeight="1" x14ac:dyDescent="0.2">
      <c r="A27" s="10">
        <v>20</v>
      </c>
      <c r="B27" s="42" t="s">
        <v>129</v>
      </c>
      <c r="C27" s="75"/>
      <c r="D27" s="18"/>
      <c r="E27" s="18"/>
      <c r="F27" s="18"/>
      <c r="G27" s="18"/>
      <c r="H27" s="18"/>
      <c r="I27" s="18"/>
      <c r="J27" s="19">
        <f>SUM(D27:I27)</f>
        <v>0</v>
      </c>
      <c r="K27" s="18">
        <v>5035602</v>
      </c>
      <c r="L27" s="18">
        <v>-5035602</v>
      </c>
      <c r="M27" s="19">
        <f t="shared" si="1"/>
        <v>0</v>
      </c>
    </row>
    <row r="28" spans="1:13" x14ac:dyDescent="0.2">
      <c r="A28" s="10">
        <v>21</v>
      </c>
      <c r="B28" s="30" t="s">
        <v>7</v>
      </c>
      <c r="C28" s="31" t="s">
        <v>100</v>
      </c>
      <c r="D28" s="19">
        <f>SUM(D24:D27)</f>
        <v>0</v>
      </c>
      <c r="E28" s="19">
        <f t="shared" ref="E28:L28" si="3">SUM(E24:E27)</f>
        <v>0</v>
      </c>
      <c r="F28" s="19">
        <f t="shared" si="3"/>
        <v>0</v>
      </c>
      <c r="G28" s="19">
        <f t="shared" si="3"/>
        <v>0</v>
      </c>
      <c r="H28" s="19">
        <f t="shared" si="3"/>
        <v>0</v>
      </c>
      <c r="I28" s="19">
        <f t="shared" si="3"/>
        <v>0</v>
      </c>
      <c r="J28" s="19">
        <f t="shared" si="3"/>
        <v>0</v>
      </c>
      <c r="K28" s="19">
        <f t="shared" si="3"/>
        <v>32003495</v>
      </c>
      <c r="L28" s="19">
        <f t="shared" si="3"/>
        <v>-7883148</v>
      </c>
      <c r="M28" s="19">
        <f t="shared" si="1"/>
        <v>24120347</v>
      </c>
    </row>
    <row r="29" spans="1:13" ht="12.75" customHeight="1" x14ac:dyDescent="0.2">
      <c r="A29" s="10">
        <v>22</v>
      </c>
      <c r="B29" s="32" t="s">
        <v>101</v>
      </c>
      <c r="C29" s="32"/>
      <c r="D29" s="33">
        <f t="shared" ref="D29:L29" si="4">D23+D28</f>
        <v>-6504325</v>
      </c>
      <c r="E29" s="33">
        <f t="shared" si="4"/>
        <v>8781571</v>
      </c>
      <c r="F29" s="33">
        <f t="shared" si="4"/>
        <v>10497100</v>
      </c>
      <c r="G29" s="33">
        <f t="shared" si="4"/>
        <v>542400</v>
      </c>
      <c r="H29" s="33">
        <f t="shared" si="4"/>
        <v>11250776</v>
      </c>
      <c r="I29" s="33">
        <f t="shared" si="4"/>
        <v>6479406</v>
      </c>
      <c r="J29" s="33">
        <f t="shared" si="4"/>
        <v>31046928</v>
      </c>
      <c r="K29" s="33">
        <f t="shared" si="4"/>
        <v>45816478</v>
      </c>
      <c r="L29" s="33">
        <f t="shared" si="4"/>
        <v>-7883148</v>
      </c>
      <c r="M29" s="19">
        <f t="shared" si="1"/>
        <v>68980258</v>
      </c>
    </row>
  </sheetData>
  <mergeCells count="4">
    <mergeCell ref="A2:M2"/>
    <mergeCell ref="A3:M3"/>
    <mergeCell ref="A4:M4"/>
    <mergeCell ref="C26:C27"/>
  </mergeCells>
  <phoneticPr fontId="2" type="noConversion"/>
  <printOptions horizontalCentered="1"/>
  <pageMargins left="0" right="0" top="0.74803149606299213" bottom="0.74803149606299213" header="0" footer="0"/>
  <pageSetup paperSize="9" scale="95" orientation="landscape" r:id="rId1"/>
  <headerFooter alignWithMargins="0">
    <oddFooter>&amp;P. oldal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112"/>
  <sheetViews>
    <sheetView topLeftCell="A85" workbookViewId="0">
      <selection activeCell="B88" sqref="B88"/>
    </sheetView>
  </sheetViews>
  <sheetFormatPr defaultRowHeight="12.75" x14ac:dyDescent="0.2"/>
  <cols>
    <col min="1" max="1" width="4.7109375" style="2" customWidth="1"/>
    <col min="2" max="3" width="9.140625" style="58"/>
    <col min="4" max="4" width="10.5703125" style="58" customWidth="1"/>
    <col min="5" max="5" width="9.85546875" bestFit="1" customWidth="1"/>
    <col min="6" max="6" width="12.7109375" style="56" bestFit="1" customWidth="1"/>
    <col min="7" max="7" width="11.42578125" style="59" bestFit="1" customWidth="1"/>
    <col min="8" max="8" width="12.7109375" style="56" bestFit="1" customWidth="1"/>
    <col min="9" max="9" width="9.7109375" style="59" bestFit="1" customWidth="1"/>
    <col min="10" max="10" width="11.7109375" style="59" bestFit="1" customWidth="1"/>
    <col min="11" max="11" width="9.85546875" style="59" bestFit="1" customWidth="1"/>
    <col min="12" max="12" width="9.7109375" style="59" bestFit="1" customWidth="1"/>
    <col min="13" max="20" width="9.140625" style="59"/>
  </cols>
  <sheetData>
    <row r="1" spans="1:8" x14ac:dyDescent="0.2">
      <c r="A1" s="54" t="s">
        <v>36</v>
      </c>
      <c r="B1" s="55"/>
      <c r="C1" s="55"/>
      <c r="D1" s="55"/>
      <c r="E1" s="54"/>
      <c r="G1" s="57"/>
      <c r="H1" s="56" t="s">
        <v>130</v>
      </c>
    </row>
    <row r="2" spans="1:8" x14ac:dyDescent="0.2">
      <c r="A2" s="76" t="s">
        <v>14</v>
      </c>
      <c r="B2" s="76"/>
      <c r="C2" s="76"/>
      <c r="D2" s="76"/>
      <c r="E2" s="76"/>
      <c r="F2" s="76"/>
      <c r="G2" s="76"/>
      <c r="H2" s="76"/>
    </row>
    <row r="3" spans="1:8" x14ac:dyDescent="0.2">
      <c r="A3" s="76" t="s">
        <v>16</v>
      </c>
      <c r="B3" s="76"/>
      <c r="C3" s="76"/>
      <c r="D3" s="76"/>
      <c r="E3" s="76"/>
      <c r="F3" s="76"/>
      <c r="G3" s="76"/>
      <c r="H3" s="76"/>
    </row>
    <row r="4" spans="1:8" x14ac:dyDescent="0.2">
      <c r="A4" s="54"/>
      <c r="B4" s="55"/>
      <c r="C4" s="55"/>
      <c r="D4" s="55"/>
      <c r="E4" s="54"/>
      <c r="G4" s="57"/>
    </row>
    <row r="5" spans="1:8" x14ac:dyDescent="0.2">
      <c r="A5" s="54" t="s">
        <v>154</v>
      </c>
      <c r="B5" s="55"/>
      <c r="C5" s="55"/>
      <c r="D5" s="55"/>
      <c r="E5" s="54"/>
      <c r="G5" s="57"/>
    </row>
    <row r="6" spans="1:8" x14ac:dyDescent="0.2">
      <c r="A6" s="54"/>
      <c r="B6" s="55"/>
      <c r="C6" s="55"/>
      <c r="D6" s="55"/>
      <c r="E6" s="54"/>
      <c r="G6" s="57"/>
    </row>
    <row r="7" spans="1:8" x14ac:dyDescent="0.2">
      <c r="A7" s="2" t="s">
        <v>15</v>
      </c>
      <c r="B7" s="58" t="s">
        <v>208</v>
      </c>
    </row>
    <row r="8" spans="1:8" x14ac:dyDescent="0.2">
      <c r="A8" s="2" t="s">
        <v>24</v>
      </c>
      <c r="B8" s="58" t="s">
        <v>137</v>
      </c>
      <c r="H8" s="56">
        <v>810000</v>
      </c>
    </row>
    <row r="9" spans="1:8" x14ac:dyDescent="0.2">
      <c r="A9" s="60"/>
      <c r="B9" s="58" t="s">
        <v>147</v>
      </c>
      <c r="C9" s="58" t="s">
        <v>148</v>
      </c>
      <c r="D9" s="58" t="s">
        <v>11</v>
      </c>
      <c r="E9" s="58" t="s">
        <v>145</v>
      </c>
      <c r="F9" s="59">
        <v>810000</v>
      </c>
      <c r="G9" s="56"/>
      <c r="H9" s="59"/>
    </row>
    <row r="10" spans="1:8" x14ac:dyDescent="0.2">
      <c r="A10" s="54"/>
      <c r="B10" s="55"/>
      <c r="C10" s="55"/>
      <c r="D10" s="55"/>
      <c r="E10" s="54"/>
      <c r="G10" s="57"/>
    </row>
    <row r="11" spans="1:8" x14ac:dyDescent="0.2">
      <c r="A11" s="2" t="s">
        <v>25</v>
      </c>
      <c r="B11" s="58" t="s">
        <v>163</v>
      </c>
    </row>
    <row r="12" spans="1:8" x14ac:dyDescent="0.2">
      <c r="A12" s="2" t="s">
        <v>24</v>
      </c>
      <c r="B12" s="55" t="s">
        <v>31</v>
      </c>
      <c r="C12" s="55"/>
      <c r="D12" s="55"/>
      <c r="E12" s="54"/>
      <c r="G12" s="57"/>
      <c r="H12" s="56">
        <v>1845871</v>
      </c>
    </row>
    <row r="13" spans="1:8" x14ac:dyDescent="0.2">
      <c r="A13" s="2" t="s">
        <v>24</v>
      </c>
      <c r="B13" t="s">
        <v>162</v>
      </c>
      <c r="F13" s="59"/>
      <c r="H13" s="59">
        <v>579846</v>
      </c>
    </row>
    <row r="14" spans="1:8" x14ac:dyDescent="0.2">
      <c r="A14" s="2" t="s">
        <v>24</v>
      </c>
      <c r="B14" t="s">
        <v>23</v>
      </c>
      <c r="C14"/>
      <c r="D14"/>
      <c r="F14" s="59"/>
      <c r="G14"/>
      <c r="H14" s="56">
        <v>1266025</v>
      </c>
    </row>
    <row r="15" spans="1:8" x14ac:dyDescent="0.2">
      <c r="A15" s="54"/>
      <c r="B15" s="55"/>
      <c r="C15" s="55"/>
      <c r="D15" s="55"/>
      <c r="E15" s="54"/>
      <c r="G15" s="57"/>
    </row>
    <row r="16" spans="1:8" x14ac:dyDescent="0.2">
      <c r="A16" s="2" t="s">
        <v>38</v>
      </c>
      <c r="B16" s="58" t="s">
        <v>164</v>
      </c>
      <c r="F16" s="59"/>
      <c r="H16" s="59"/>
    </row>
    <row r="17" spans="1:8" x14ac:dyDescent="0.2">
      <c r="A17" s="2" t="s">
        <v>24</v>
      </c>
      <c r="B17" s="58" t="s">
        <v>150</v>
      </c>
      <c r="F17" s="59"/>
      <c r="H17" s="59">
        <v>6072618</v>
      </c>
    </row>
    <row r="18" spans="1:8" x14ac:dyDescent="0.2">
      <c r="A18" s="2" t="s">
        <v>24</v>
      </c>
      <c r="B18" s="58" t="s">
        <v>152</v>
      </c>
      <c r="F18" s="59"/>
      <c r="H18" s="59">
        <v>6072618</v>
      </c>
    </row>
    <row r="19" spans="1:8" x14ac:dyDescent="0.2">
      <c r="A19" s="54"/>
      <c r="B19" s="55"/>
      <c r="C19" s="55"/>
      <c r="D19" s="55"/>
      <c r="E19" s="54"/>
      <c r="G19" s="57"/>
    </row>
    <row r="20" spans="1:8" x14ac:dyDescent="0.2">
      <c r="A20" s="2" t="s">
        <v>135</v>
      </c>
      <c r="B20" s="55" t="s">
        <v>205</v>
      </c>
      <c r="C20" s="55"/>
      <c r="D20" s="55"/>
      <c r="E20" s="54"/>
      <c r="G20" s="57"/>
    </row>
    <row r="21" spans="1:8" x14ac:dyDescent="0.2">
      <c r="A21" s="2" t="s">
        <v>24</v>
      </c>
      <c r="B21" s="58" t="s">
        <v>192</v>
      </c>
      <c r="E21" s="58"/>
      <c r="F21" s="59"/>
      <c r="H21" s="59">
        <v>8870969</v>
      </c>
    </row>
    <row r="22" spans="1:8" x14ac:dyDescent="0.2">
      <c r="A22" s="2" t="s">
        <v>24</v>
      </c>
      <c r="B22" s="58" t="s">
        <v>29</v>
      </c>
      <c r="E22" s="58"/>
      <c r="F22" s="59"/>
      <c r="H22" s="59">
        <v>8870969</v>
      </c>
    </row>
    <row r="23" spans="1:8" x14ac:dyDescent="0.2">
      <c r="E23" s="58"/>
    </row>
    <row r="24" spans="1:8" x14ac:dyDescent="0.2">
      <c r="A24" s="54"/>
      <c r="B24" s="55"/>
      <c r="C24" s="55"/>
      <c r="D24" s="55"/>
      <c r="E24" s="54"/>
      <c r="G24" s="57"/>
    </row>
    <row r="25" spans="1:8" x14ac:dyDescent="0.2">
      <c r="A25" s="54" t="s">
        <v>165</v>
      </c>
      <c r="B25" s="55"/>
      <c r="C25" s="55"/>
      <c r="D25" s="55"/>
      <c r="E25" s="54"/>
      <c r="G25" s="57"/>
    </row>
    <row r="26" spans="1:8" x14ac:dyDescent="0.2">
      <c r="A26" s="54"/>
      <c r="B26" s="55"/>
      <c r="C26" s="55"/>
      <c r="D26" s="55"/>
      <c r="E26" s="54"/>
      <c r="G26" s="57"/>
    </row>
    <row r="27" spans="1:8" x14ac:dyDescent="0.2">
      <c r="A27" s="2" t="s">
        <v>15</v>
      </c>
      <c r="B27" s="58" t="s">
        <v>166</v>
      </c>
      <c r="F27" s="59"/>
      <c r="H27" s="59"/>
    </row>
    <row r="28" spans="1:8" x14ac:dyDescent="0.2">
      <c r="A28" s="2" t="s">
        <v>24</v>
      </c>
      <c r="B28" s="58" t="s">
        <v>150</v>
      </c>
      <c r="F28" s="59"/>
      <c r="H28" s="59">
        <v>6141092</v>
      </c>
    </row>
    <row r="29" spans="1:8" x14ac:dyDescent="0.2">
      <c r="A29" s="2" t="s">
        <v>24</v>
      </c>
      <c r="B29" s="58" t="s">
        <v>152</v>
      </c>
      <c r="F29" s="59"/>
      <c r="H29" s="59">
        <v>6141092</v>
      </c>
    </row>
    <row r="30" spans="1:8" x14ac:dyDescent="0.2">
      <c r="A30" s="54"/>
      <c r="B30" s="55"/>
      <c r="C30" s="55"/>
      <c r="D30" s="55"/>
      <c r="E30" s="54"/>
      <c r="G30" s="57"/>
    </row>
    <row r="31" spans="1:8" x14ac:dyDescent="0.2">
      <c r="A31" s="2" t="s">
        <v>25</v>
      </c>
      <c r="B31" s="58" t="s">
        <v>167</v>
      </c>
    </row>
    <row r="32" spans="1:8" x14ac:dyDescent="0.2">
      <c r="A32" s="2" t="s">
        <v>24</v>
      </c>
      <c r="B32" s="58" t="s">
        <v>137</v>
      </c>
      <c r="H32" s="56">
        <v>5000</v>
      </c>
    </row>
    <row r="33" spans="1:8" x14ac:dyDescent="0.2">
      <c r="A33" s="2" t="s">
        <v>24</v>
      </c>
      <c r="B33" s="58" t="s">
        <v>30</v>
      </c>
      <c r="H33" s="56">
        <v>5000</v>
      </c>
    </row>
    <row r="34" spans="1:8" x14ac:dyDescent="0.2">
      <c r="A34" s="54"/>
      <c r="B34" s="55"/>
      <c r="C34" s="55"/>
      <c r="D34" s="55"/>
      <c r="E34" s="54"/>
      <c r="G34" s="57"/>
    </row>
    <row r="35" spans="1:8" x14ac:dyDescent="0.2">
      <c r="A35" s="54" t="s">
        <v>171</v>
      </c>
      <c r="B35" s="55"/>
      <c r="C35" s="55"/>
      <c r="D35" s="55"/>
      <c r="E35" s="54"/>
      <c r="G35" s="57"/>
    </row>
    <row r="36" spans="1:8" x14ac:dyDescent="0.2">
      <c r="A36" s="54"/>
      <c r="B36" s="55"/>
      <c r="C36" s="55"/>
      <c r="D36" s="55"/>
      <c r="E36" s="54"/>
      <c r="G36" s="57"/>
    </row>
    <row r="37" spans="1:8" x14ac:dyDescent="0.2">
      <c r="A37" s="2" t="s">
        <v>15</v>
      </c>
      <c r="B37" s="58" t="s">
        <v>180</v>
      </c>
      <c r="F37" s="59"/>
      <c r="H37" s="59"/>
    </row>
    <row r="38" spans="1:8" x14ac:dyDescent="0.2">
      <c r="A38" s="2" t="s">
        <v>24</v>
      </c>
      <c r="B38" s="58" t="s">
        <v>150</v>
      </c>
      <c r="F38" s="59"/>
      <c r="H38" s="59">
        <v>6038691</v>
      </c>
    </row>
    <row r="39" spans="1:8" x14ac:dyDescent="0.2">
      <c r="A39" s="2" t="s">
        <v>24</v>
      </c>
      <c r="B39" s="58" t="s">
        <v>152</v>
      </c>
      <c r="F39" s="59"/>
      <c r="H39" s="59">
        <v>6038691</v>
      </c>
    </row>
    <row r="40" spans="1:8" x14ac:dyDescent="0.2">
      <c r="A40" s="54"/>
      <c r="B40" s="55"/>
      <c r="C40" s="55"/>
      <c r="D40" s="55"/>
      <c r="E40" s="54"/>
      <c r="G40" s="57"/>
    </row>
    <row r="41" spans="1:8" x14ac:dyDescent="0.2">
      <c r="A41" s="2" t="s">
        <v>25</v>
      </c>
      <c r="B41" s="58" t="s">
        <v>178</v>
      </c>
    </row>
    <row r="42" spans="1:8" x14ac:dyDescent="0.2">
      <c r="A42" s="2" t="s">
        <v>24</v>
      </c>
      <c r="B42" s="55" t="s">
        <v>31</v>
      </c>
      <c r="C42" s="55"/>
      <c r="D42" s="55"/>
      <c r="E42" s="54"/>
      <c r="G42" s="57"/>
      <c r="H42" s="56">
        <v>-2540660</v>
      </c>
    </row>
    <row r="43" spans="1:8" x14ac:dyDescent="0.2">
      <c r="A43" s="2" t="s">
        <v>24</v>
      </c>
      <c r="B43" t="s">
        <v>23</v>
      </c>
      <c r="C43"/>
      <c r="D43"/>
      <c r="F43" s="59"/>
      <c r="G43"/>
      <c r="H43" s="56">
        <v>-2540660</v>
      </c>
    </row>
    <row r="44" spans="1:8" x14ac:dyDescent="0.2">
      <c r="A44" s="54"/>
      <c r="B44" s="55"/>
      <c r="C44" s="55"/>
      <c r="D44" s="55"/>
      <c r="E44" s="54"/>
      <c r="G44" s="57"/>
    </row>
    <row r="45" spans="1:8" x14ac:dyDescent="0.2">
      <c r="A45" s="2" t="s">
        <v>38</v>
      </c>
      <c r="B45" s="58" t="s">
        <v>179</v>
      </c>
    </row>
    <row r="46" spans="1:8" x14ac:dyDescent="0.2">
      <c r="A46" s="2" t="s">
        <v>24</v>
      </c>
      <c r="B46" s="55" t="s">
        <v>31</v>
      </c>
      <c r="C46" s="55"/>
      <c r="D46" s="55"/>
      <c r="E46" s="54"/>
      <c r="G46" s="57"/>
      <c r="H46" s="56">
        <v>-2763264</v>
      </c>
    </row>
    <row r="47" spans="1:8" x14ac:dyDescent="0.2">
      <c r="A47" s="2" t="s">
        <v>24</v>
      </c>
      <c r="B47" t="s">
        <v>23</v>
      </c>
      <c r="C47"/>
      <c r="D47"/>
      <c r="F47" s="59"/>
      <c r="G47"/>
      <c r="H47" s="56">
        <v>-2763264</v>
      </c>
    </row>
    <row r="48" spans="1:8" x14ac:dyDescent="0.2">
      <c r="A48" s="54"/>
      <c r="B48" s="55"/>
      <c r="C48" s="55"/>
      <c r="D48" s="55"/>
      <c r="E48" s="54"/>
      <c r="G48" s="57"/>
    </row>
    <row r="49" spans="1:8" x14ac:dyDescent="0.2">
      <c r="A49" s="2" t="s">
        <v>135</v>
      </c>
      <c r="B49" s="58" t="s">
        <v>173</v>
      </c>
    </row>
    <row r="50" spans="1:8" x14ac:dyDescent="0.2">
      <c r="A50" s="2" t="s">
        <v>24</v>
      </c>
      <c r="B50" s="58" t="s">
        <v>137</v>
      </c>
      <c r="H50" s="56">
        <v>1313280</v>
      </c>
    </row>
    <row r="51" spans="1:8" x14ac:dyDescent="0.2">
      <c r="A51" s="2" t="s">
        <v>24</v>
      </c>
      <c r="B51" s="58" t="s">
        <v>30</v>
      </c>
      <c r="H51" s="56">
        <v>1313280</v>
      </c>
    </row>
    <row r="52" spans="1:8" x14ac:dyDescent="0.2">
      <c r="A52" s="54"/>
      <c r="B52" s="55"/>
      <c r="C52" s="55"/>
      <c r="D52" s="55"/>
      <c r="E52" s="54"/>
      <c r="G52" s="57"/>
    </row>
    <row r="53" spans="1:8" x14ac:dyDescent="0.2">
      <c r="A53" s="60" t="s">
        <v>136</v>
      </c>
      <c r="B53" t="s">
        <v>175</v>
      </c>
      <c r="F53"/>
      <c r="G53" s="56"/>
      <c r="H53" s="59"/>
    </row>
    <row r="54" spans="1:8" x14ac:dyDescent="0.2">
      <c r="A54" s="2" t="s">
        <v>24</v>
      </c>
      <c r="B54" t="s">
        <v>26</v>
      </c>
      <c r="F54" s="59"/>
      <c r="H54" s="59">
        <v>10500</v>
      </c>
    </row>
    <row r="55" spans="1:8" x14ac:dyDescent="0.2">
      <c r="A55" s="2" t="s">
        <v>24</v>
      </c>
      <c r="B55" s="58" t="s">
        <v>30</v>
      </c>
      <c r="H55" s="56">
        <v>10500</v>
      </c>
    </row>
    <row r="56" spans="1:8" x14ac:dyDescent="0.2">
      <c r="A56" s="54"/>
      <c r="B56" s="55"/>
      <c r="C56" s="55"/>
      <c r="D56" s="55"/>
      <c r="E56" s="54"/>
      <c r="G56" s="57"/>
    </row>
    <row r="57" spans="1:8" x14ac:dyDescent="0.2">
      <c r="A57" s="54"/>
      <c r="B57" s="55"/>
      <c r="C57" s="55"/>
      <c r="D57" s="55"/>
      <c r="E57" s="54"/>
      <c r="G57" s="57"/>
    </row>
    <row r="58" spans="1:8" x14ac:dyDescent="0.2">
      <c r="A58" s="54"/>
      <c r="B58" s="55"/>
      <c r="C58" s="55"/>
      <c r="D58" s="55"/>
      <c r="E58" s="54"/>
      <c r="G58" s="57"/>
    </row>
    <row r="59" spans="1:8" x14ac:dyDescent="0.2">
      <c r="A59" s="54"/>
      <c r="B59" s="55"/>
      <c r="C59" s="55"/>
      <c r="D59" s="55"/>
      <c r="E59" s="54"/>
      <c r="G59" s="57"/>
    </row>
    <row r="60" spans="1:8" x14ac:dyDescent="0.2">
      <c r="A60" s="54" t="s">
        <v>182</v>
      </c>
      <c r="B60" s="55"/>
      <c r="C60" s="55"/>
      <c r="D60" s="55"/>
      <c r="E60" s="54"/>
      <c r="G60" s="57"/>
    </row>
    <row r="61" spans="1:8" x14ac:dyDescent="0.2">
      <c r="A61" s="54"/>
      <c r="B61" s="55"/>
      <c r="C61" s="55"/>
      <c r="D61" s="55"/>
      <c r="E61" s="54"/>
      <c r="G61" s="57"/>
    </row>
    <row r="62" spans="1:8" x14ac:dyDescent="0.2">
      <c r="A62" s="2" t="s">
        <v>15</v>
      </c>
      <c r="B62" s="58" t="s">
        <v>188</v>
      </c>
      <c r="F62" s="59"/>
      <c r="H62" s="59"/>
    </row>
    <row r="63" spans="1:8" x14ac:dyDescent="0.2">
      <c r="A63" s="2" t="s">
        <v>24</v>
      </c>
      <c r="B63" s="58" t="s">
        <v>150</v>
      </c>
      <c r="F63" s="59"/>
      <c r="H63" s="59">
        <v>5867946</v>
      </c>
    </row>
    <row r="64" spans="1:8" x14ac:dyDescent="0.2">
      <c r="A64" s="2" t="s">
        <v>24</v>
      </c>
      <c r="B64" s="58" t="s">
        <v>152</v>
      </c>
      <c r="F64" s="59"/>
      <c r="H64" s="59">
        <v>5867946</v>
      </c>
    </row>
    <row r="65" spans="1:8" x14ac:dyDescent="0.2">
      <c r="A65" s="54"/>
      <c r="B65" s="55"/>
      <c r="C65" s="55"/>
      <c r="D65" s="55"/>
      <c r="E65" s="54"/>
      <c r="G65" s="57"/>
    </row>
    <row r="66" spans="1:8" x14ac:dyDescent="0.2">
      <c r="A66" s="2" t="s">
        <v>25</v>
      </c>
      <c r="B66" s="55" t="s">
        <v>184</v>
      </c>
      <c r="C66" s="55"/>
      <c r="D66" s="55"/>
      <c r="E66" s="54"/>
      <c r="G66" s="57"/>
    </row>
    <row r="67" spans="1:8" x14ac:dyDescent="0.2">
      <c r="A67" s="2" t="s">
        <v>24</v>
      </c>
      <c r="B67" s="58" t="s">
        <v>137</v>
      </c>
      <c r="H67" s="56">
        <v>1146150</v>
      </c>
    </row>
    <row r="68" spans="1:8" x14ac:dyDescent="0.2">
      <c r="A68" s="2" t="s">
        <v>24</v>
      </c>
      <c r="B68" s="58" t="s">
        <v>30</v>
      </c>
      <c r="H68" s="56">
        <v>1146150</v>
      </c>
    </row>
    <row r="69" spans="1:8" x14ac:dyDescent="0.2">
      <c r="A69" s="54"/>
      <c r="B69" s="55"/>
      <c r="C69" s="55"/>
      <c r="D69" s="55"/>
      <c r="E69" s="54"/>
      <c r="G69" s="57"/>
    </row>
    <row r="70" spans="1:8" x14ac:dyDescent="0.2">
      <c r="A70" s="2" t="s">
        <v>38</v>
      </c>
      <c r="B70" t="s">
        <v>185</v>
      </c>
    </row>
    <row r="71" spans="1:8" x14ac:dyDescent="0.2">
      <c r="A71" s="2" t="s">
        <v>24</v>
      </c>
      <c r="B71" t="s">
        <v>26</v>
      </c>
      <c r="F71" s="59"/>
      <c r="H71" s="59">
        <v>534662</v>
      </c>
    </row>
    <row r="72" spans="1:8" x14ac:dyDescent="0.2">
      <c r="A72" s="2" t="s">
        <v>24</v>
      </c>
      <c r="B72" s="58" t="s">
        <v>30</v>
      </c>
      <c r="F72" s="59"/>
      <c r="H72" s="59">
        <v>147044</v>
      </c>
    </row>
    <row r="73" spans="1:8" x14ac:dyDescent="0.2">
      <c r="A73" s="2" t="s">
        <v>24</v>
      </c>
      <c r="B73" s="58" t="s">
        <v>29</v>
      </c>
      <c r="E73" s="58"/>
      <c r="F73" s="59"/>
      <c r="H73" s="59">
        <v>387618</v>
      </c>
    </row>
    <row r="74" spans="1:8" x14ac:dyDescent="0.2">
      <c r="A74" s="54"/>
      <c r="B74" s="55"/>
      <c r="C74" s="55"/>
      <c r="D74" s="55"/>
      <c r="E74" s="54"/>
      <c r="G74" s="57"/>
    </row>
    <row r="75" spans="1:8" x14ac:dyDescent="0.2">
      <c r="A75" s="54" t="s">
        <v>176</v>
      </c>
      <c r="B75" s="55"/>
      <c r="C75" s="55"/>
      <c r="D75" s="55"/>
      <c r="E75" s="54"/>
      <c r="G75" s="57"/>
    </row>
    <row r="76" spans="1:8" x14ac:dyDescent="0.2">
      <c r="A76" s="54"/>
      <c r="B76" s="55"/>
      <c r="C76" s="55"/>
      <c r="D76" s="55"/>
      <c r="E76" s="54"/>
      <c r="G76" s="57"/>
    </row>
    <row r="77" spans="1:8" x14ac:dyDescent="0.2">
      <c r="A77" s="2" t="s">
        <v>15</v>
      </c>
      <c r="B77" s="77" t="s">
        <v>183</v>
      </c>
      <c r="C77" s="77"/>
      <c r="D77" s="77"/>
      <c r="E77" s="77"/>
      <c r="F77" s="77"/>
      <c r="G77" s="77"/>
      <c r="H77" s="77"/>
    </row>
    <row r="78" spans="1:8" x14ac:dyDescent="0.2">
      <c r="B78" s="77"/>
      <c r="C78" s="77"/>
      <c r="D78" s="77"/>
      <c r="E78" s="77"/>
      <c r="F78" s="77"/>
      <c r="G78" s="77"/>
      <c r="H78" s="77"/>
    </row>
    <row r="79" spans="1:8" x14ac:dyDescent="0.2">
      <c r="A79" s="2" t="s">
        <v>24</v>
      </c>
      <c r="B79" t="s">
        <v>26</v>
      </c>
      <c r="F79" s="59"/>
      <c r="H79" s="59">
        <v>3316432</v>
      </c>
    </row>
    <row r="80" spans="1:8" x14ac:dyDescent="0.2">
      <c r="A80" s="2" t="s">
        <v>24</v>
      </c>
      <c r="B80" t="s">
        <v>27</v>
      </c>
      <c r="F80" s="59"/>
      <c r="H80" s="59">
        <v>3242121</v>
      </c>
    </row>
    <row r="81" spans="1:8" x14ac:dyDescent="0.2">
      <c r="A81" s="2" t="s">
        <v>24</v>
      </c>
      <c r="B81" t="s">
        <v>28</v>
      </c>
      <c r="C81" s="55"/>
      <c r="D81" s="55"/>
      <c r="E81" s="54"/>
      <c r="G81" s="57"/>
      <c r="H81" s="56">
        <v>10938</v>
      </c>
    </row>
    <row r="82" spans="1:8" x14ac:dyDescent="0.2">
      <c r="A82" s="2" t="s">
        <v>24</v>
      </c>
      <c r="B82" s="58" t="s">
        <v>30</v>
      </c>
      <c r="F82" s="59"/>
      <c r="H82" s="59">
        <v>63373</v>
      </c>
    </row>
    <row r="84" spans="1:8" x14ac:dyDescent="0.2">
      <c r="A84" s="2" t="s">
        <v>25</v>
      </c>
      <c r="B84" s="55" t="s">
        <v>210</v>
      </c>
      <c r="C84" s="55"/>
      <c r="D84" s="55"/>
      <c r="E84" s="54"/>
      <c r="G84" s="57"/>
    </row>
    <row r="85" spans="1:8" x14ac:dyDescent="0.2">
      <c r="A85" s="2" t="s">
        <v>24</v>
      </c>
      <c r="B85" s="58" t="s">
        <v>43</v>
      </c>
      <c r="E85" s="58"/>
      <c r="F85" s="59"/>
      <c r="H85" s="59">
        <v>2000000</v>
      </c>
    </row>
    <row r="86" spans="1:8" x14ac:dyDescent="0.2">
      <c r="A86" s="2" t="s">
        <v>24</v>
      </c>
      <c r="B86" s="58" t="s">
        <v>30</v>
      </c>
      <c r="E86" s="58"/>
      <c r="F86" s="59"/>
      <c r="H86" s="59">
        <v>2000000</v>
      </c>
    </row>
    <row r="88" spans="1:8" x14ac:dyDescent="0.2">
      <c r="A88" s="2" t="s">
        <v>38</v>
      </c>
      <c r="B88" s="58" t="s">
        <v>200</v>
      </c>
    </row>
    <row r="89" spans="1:8" x14ac:dyDescent="0.2">
      <c r="A89" s="2" t="s">
        <v>24</v>
      </c>
      <c r="B89" s="58" t="s">
        <v>192</v>
      </c>
      <c r="E89" s="58"/>
      <c r="F89" s="59"/>
      <c r="H89" s="59">
        <v>9986691</v>
      </c>
    </row>
    <row r="90" spans="1:8" x14ac:dyDescent="0.2">
      <c r="A90" s="2" t="s">
        <v>24</v>
      </c>
      <c r="B90" s="58" t="s">
        <v>201</v>
      </c>
      <c r="E90" s="58"/>
      <c r="F90" s="59"/>
      <c r="H90" s="59">
        <v>9986691</v>
      </c>
    </row>
    <row r="92" spans="1:8" x14ac:dyDescent="0.2">
      <c r="A92" s="2" t="s">
        <v>135</v>
      </c>
      <c r="B92" s="58" t="s">
        <v>139</v>
      </c>
    </row>
    <row r="93" spans="1:8" x14ac:dyDescent="0.2">
      <c r="A93" s="2" t="s">
        <v>24</v>
      </c>
      <c r="B93" s="58" t="s">
        <v>137</v>
      </c>
      <c r="H93" s="56">
        <v>62000</v>
      </c>
    </row>
    <row r="94" spans="1:8" x14ac:dyDescent="0.2">
      <c r="A94" s="2" t="s">
        <v>24</v>
      </c>
      <c r="B94" s="58" t="s">
        <v>30</v>
      </c>
      <c r="H94" s="56">
        <v>62000</v>
      </c>
    </row>
    <row r="95" spans="1:8" x14ac:dyDescent="0.2">
      <c r="A95" s="60"/>
      <c r="E95" s="58"/>
      <c r="G95" s="56"/>
      <c r="H95" s="59"/>
    </row>
    <row r="96" spans="1:8" x14ac:dyDescent="0.2">
      <c r="A96" s="2" t="s">
        <v>136</v>
      </c>
      <c r="B96" s="58" t="s">
        <v>140</v>
      </c>
    </row>
    <row r="97" spans="1:8" x14ac:dyDescent="0.2">
      <c r="A97" s="2" t="s">
        <v>24</v>
      </c>
      <c r="B97" s="58" t="s">
        <v>137</v>
      </c>
      <c r="H97" s="56">
        <v>85000</v>
      </c>
    </row>
    <row r="98" spans="1:8" x14ac:dyDescent="0.2">
      <c r="A98" s="2" t="s">
        <v>24</v>
      </c>
      <c r="B98" s="58" t="s">
        <v>30</v>
      </c>
      <c r="H98" s="56">
        <v>85000</v>
      </c>
    </row>
    <row r="99" spans="1:8" x14ac:dyDescent="0.2">
      <c r="A99" s="54"/>
      <c r="B99" s="55"/>
      <c r="C99" s="55"/>
      <c r="D99" s="55"/>
      <c r="E99" s="54"/>
      <c r="G99" s="57"/>
    </row>
    <row r="100" spans="1:8" x14ac:dyDescent="0.2">
      <c r="A100" s="2" t="s">
        <v>141</v>
      </c>
      <c r="B100" s="58" t="s">
        <v>199</v>
      </c>
    </row>
    <row r="101" spans="1:8" x14ac:dyDescent="0.2">
      <c r="A101" s="2" t="s">
        <v>24</v>
      </c>
      <c r="B101" s="58" t="s">
        <v>43</v>
      </c>
      <c r="E101" s="58"/>
      <c r="F101" s="59"/>
      <c r="H101" s="59">
        <v>120500</v>
      </c>
    </row>
    <row r="102" spans="1:8" x14ac:dyDescent="0.2">
      <c r="A102" s="2" t="s">
        <v>24</v>
      </c>
      <c r="B102" s="58" t="s">
        <v>30</v>
      </c>
      <c r="G102" s="57"/>
      <c r="H102" s="56">
        <v>120500</v>
      </c>
    </row>
    <row r="103" spans="1:8" x14ac:dyDescent="0.2">
      <c r="A103" s="54"/>
      <c r="B103" s="55"/>
      <c r="C103" s="55"/>
      <c r="D103" s="55"/>
      <c r="E103" s="54"/>
      <c r="G103" s="57"/>
    </row>
    <row r="104" spans="1:8" x14ac:dyDescent="0.2">
      <c r="A104" s="60" t="s">
        <v>203</v>
      </c>
      <c r="B104" s="58" t="s">
        <v>193</v>
      </c>
      <c r="F104" s="59"/>
      <c r="H104" s="59"/>
    </row>
    <row r="105" spans="1:8" x14ac:dyDescent="0.2">
      <c r="A105" s="2" t="s">
        <v>24</v>
      </c>
      <c r="B105" s="55" t="s">
        <v>31</v>
      </c>
      <c r="C105" s="55"/>
      <c r="D105" s="55"/>
      <c r="E105" s="54"/>
      <c r="G105" s="57"/>
      <c r="H105" s="56">
        <v>-3107000</v>
      </c>
    </row>
    <row r="106" spans="1:8" x14ac:dyDescent="0.2">
      <c r="A106" s="60" t="s">
        <v>24</v>
      </c>
      <c r="B106" t="s">
        <v>33</v>
      </c>
      <c r="F106"/>
      <c r="G106" s="56"/>
      <c r="H106" s="59">
        <v>-3107000</v>
      </c>
    </row>
    <row r="107" spans="1:8" ht="24" x14ac:dyDescent="0.2">
      <c r="A107" s="60"/>
      <c r="B107" s="61"/>
      <c r="C107" s="61"/>
      <c r="D107" s="62" t="s">
        <v>30</v>
      </c>
      <c r="E107" s="62"/>
      <c r="F107" s="63"/>
      <c r="G107" s="2"/>
      <c r="H107" s="59"/>
    </row>
    <row r="108" spans="1:8" x14ac:dyDescent="0.2">
      <c r="A108" s="60"/>
      <c r="B108" s="58" t="s">
        <v>157</v>
      </c>
      <c r="D108" s="64">
        <v>-3107000</v>
      </c>
      <c r="E108" s="64"/>
      <c r="F108" s="64"/>
      <c r="G108" s="2"/>
      <c r="H108" s="59"/>
    </row>
    <row r="110" spans="1:8" x14ac:dyDescent="0.2">
      <c r="A110"/>
      <c r="B110"/>
      <c r="C110"/>
      <c r="D110"/>
      <c r="F110"/>
      <c r="G110"/>
      <c r="H110"/>
    </row>
    <row r="111" spans="1:8" x14ac:dyDescent="0.2">
      <c r="A111"/>
      <c r="B111"/>
      <c r="C111"/>
      <c r="D111"/>
      <c r="F111"/>
      <c r="G111"/>
      <c r="H111"/>
    </row>
    <row r="112" spans="1:8" x14ac:dyDescent="0.2">
      <c r="A112"/>
      <c r="B112"/>
      <c r="C112"/>
      <c r="D112"/>
      <c r="F112"/>
      <c r="G112"/>
      <c r="H112"/>
    </row>
  </sheetData>
  <mergeCells count="3">
    <mergeCell ref="A2:H2"/>
    <mergeCell ref="A3:H3"/>
    <mergeCell ref="B77:H78"/>
  </mergeCells>
  <printOptions horizontalCentered="1"/>
  <pageMargins left="0.70866141732283472" right="0.70866141732283472" top="0.74803149606299213" bottom="0.74803149606299213" header="0.31496062992125984" footer="0.31496062992125984"/>
  <pageSetup paperSize="9" fitToHeight="0" orientation="portrait" r:id="rId1"/>
  <headerFooter>
    <oddFooter>&amp;P. oldal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126"/>
  <sheetViews>
    <sheetView topLeftCell="A85" workbookViewId="0">
      <selection activeCell="B62" sqref="B62"/>
    </sheetView>
  </sheetViews>
  <sheetFormatPr defaultRowHeight="12.75" x14ac:dyDescent="0.2"/>
  <cols>
    <col min="1" max="1" width="4.7109375" style="2" customWidth="1"/>
    <col min="2" max="3" width="9.140625" style="58"/>
    <col min="4" max="4" width="11.5703125" style="58" customWidth="1"/>
    <col min="5" max="5" width="11.140625" customWidth="1"/>
    <col min="6" max="6" width="11.7109375" style="59" bestFit="1" customWidth="1"/>
    <col min="7" max="7" width="10.28515625" style="59" customWidth="1"/>
    <col min="8" max="8" width="12.42578125" style="59" customWidth="1"/>
    <col min="9" max="9" width="10.140625" style="59" bestFit="1" customWidth="1"/>
  </cols>
  <sheetData>
    <row r="1" spans="1:8" x14ac:dyDescent="0.2">
      <c r="A1" s="54" t="s">
        <v>36</v>
      </c>
      <c r="H1" s="2" t="s">
        <v>131</v>
      </c>
    </row>
    <row r="2" spans="1:8" x14ac:dyDescent="0.2">
      <c r="A2" s="76" t="s">
        <v>17</v>
      </c>
      <c r="B2" s="76"/>
      <c r="C2" s="76"/>
      <c r="D2" s="76"/>
      <c r="E2" s="76"/>
      <c r="F2" s="76"/>
      <c r="G2" s="76"/>
      <c r="H2" s="76"/>
    </row>
    <row r="3" spans="1:8" x14ac:dyDescent="0.2">
      <c r="A3" s="76" t="s">
        <v>18</v>
      </c>
      <c r="B3" s="76"/>
      <c r="C3" s="76"/>
      <c r="D3" s="76"/>
      <c r="E3" s="76"/>
      <c r="F3" s="76"/>
      <c r="G3" s="76"/>
      <c r="H3" s="76"/>
    </row>
    <row r="4" spans="1:8" x14ac:dyDescent="0.2">
      <c r="A4" s="76" t="s">
        <v>19</v>
      </c>
      <c r="B4" s="76"/>
      <c r="C4" s="76"/>
      <c r="D4" s="76"/>
      <c r="E4" s="76"/>
      <c r="F4" s="76"/>
      <c r="G4" s="76"/>
      <c r="H4" s="76"/>
    </row>
    <row r="7" spans="1:8" x14ac:dyDescent="0.2">
      <c r="A7" s="54" t="s">
        <v>153</v>
      </c>
    </row>
    <row r="8" spans="1:8" x14ac:dyDescent="0.2">
      <c r="A8" s="54"/>
    </row>
    <row r="9" spans="1:8" x14ac:dyDescent="0.2">
      <c r="A9" s="60" t="s">
        <v>15</v>
      </c>
      <c r="B9" s="55" t="s">
        <v>160</v>
      </c>
    </row>
    <row r="10" spans="1:8" x14ac:dyDescent="0.2">
      <c r="A10" s="2" t="s">
        <v>24</v>
      </c>
      <c r="B10" s="58" t="s">
        <v>39</v>
      </c>
      <c r="H10" s="59">
        <v>-889000</v>
      </c>
    </row>
    <row r="11" spans="1:8" x14ac:dyDescent="0.2">
      <c r="A11" s="2" t="s">
        <v>24</v>
      </c>
      <c r="B11" s="58" t="s">
        <v>30</v>
      </c>
      <c r="H11" s="59">
        <v>889000</v>
      </c>
    </row>
    <row r="12" spans="1:8" x14ac:dyDescent="0.2">
      <c r="A12" s="54"/>
    </row>
    <row r="13" spans="1:8" x14ac:dyDescent="0.2">
      <c r="A13" s="60" t="s">
        <v>25</v>
      </c>
      <c r="B13" s="58" t="s">
        <v>144</v>
      </c>
    </row>
    <row r="14" spans="1:8" x14ac:dyDescent="0.2">
      <c r="A14" s="2" t="s">
        <v>24</v>
      </c>
      <c r="B14" s="58" t="s">
        <v>23</v>
      </c>
      <c r="H14" s="59">
        <v>-250000</v>
      </c>
    </row>
    <row r="15" spans="1:8" x14ac:dyDescent="0.2">
      <c r="A15" s="2" t="s">
        <v>24</v>
      </c>
      <c r="B15" s="58" t="s">
        <v>50</v>
      </c>
      <c r="H15" s="59">
        <v>250000</v>
      </c>
    </row>
    <row r="17" spans="1:8" x14ac:dyDescent="0.2">
      <c r="A17" s="54" t="s">
        <v>154</v>
      </c>
      <c r="E17" s="58"/>
    </row>
    <row r="18" spans="1:8" x14ac:dyDescent="0.2">
      <c r="A18" s="54"/>
      <c r="E18" s="58"/>
    </row>
    <row r="19" spans="1:8" x14ac:dyDescent="0.2">
      <c r="A19" s="60" t="s">
        <v>15</v>
      </c>
      <c r="B19" s="58" t="s">
        <v>144</v>
      </c>
    </row>
    <row r="20" spans="1:8" ht="12.75" customHeight="1" x14ac:dyDescent="0.2">
      <c r="A20" s="2" t="s">
        <v>24</v>
      </c>
      <c r="B20" s="58" t="s">
        <v>23</v>
      </c>
      <c r="H20" s="59">
        <v>-100000</v>
      </c>
    </row>
    <row r="21" spans="1:8" x14ac:dyDescent="0.2">
      <c r="A21" s="2" t="s">
        <v>24</v>
      </c>
      <c r="B21" s="58" t="s">
        <v>50</v>
      </c>
      <c r="H21" s="59">
        <v>100000</v>
      </c>
    </row>
    <row r="22" spans="1:8" x14ac:dyDescent="0.2">
      <c r="A22" s="54"/>
      <c r="E22" s="58"/>
    </row>
    <row r="23" spans="1:8" x14ac:dyDescent="0.2">
      <c r="A23" s="60" t="s">
        <v>15</v>
      </c>
      <c r="B23" s="58" t="s">
        <v>169</v>
      </c>
      <c r="E23" s="58"/>
      <c r="F23" s="58"/>
      <c r="G23" s="58"/>
      <c r="H23" s="58"/>
    </row>
    <row r="24" spans="1:8" x14ac:dyDescent="0.2">
      <c r="A24" s="2" t="s">
        <v>24</v>
      </c>
      <c r="B24" s="58" t="s">
        <v>39</v>
      </c>
      <c r="H24" s="59">
        <v>-1928602</v>
      </c>
    </row>
    <row r="25" spans="1:8" x14ac:dyDescent="0.2">
      <c r="A25" s="60" t="s">
        <v>24</v>
      </c>
      <c r="B25" t="s">
        <v>33</v>
      </c>
      <c r="F25"/>
      <c r="G25" s="56"/>
      <c r="H25" s="59">
        <v>1928602</v>
      </c>
    </row>
    <row r="26" spans="1:8" x14ac:dyDescent="0.2">
      <c r="A26" s="60"/>
      <c r="B26" s="58" t="s">
        <v>34</v>
      </c>
      <c r="D26" s="58" t="s">
        <v>11</v>
      </c>
      <c r="E26" t="s">
        <v>45</v>
      </c>
      <c r="F26"/>
      <c r="G26" s="56"/>
    </row>
    <row r="27" spans="1:8" x14ac:dyDescent="0.2">
      <c r="A27" s="60"/>
      <c r="B27" s="61"/>
      <c r="C27" s="61"/>
      <c r="D27" s="62" t="s">
        <v>29</v>
      </c>
      <c r="E27" s="63" t="s">
        <v>39</v>
      </c>
      <c r="F27" s="63" t="s">
        <v>44</v>
      </c>
      <c r="G27" s="2"/>
    </row>
    <row r="28" spans="1:8" x14ac:dyDescent="0.2">
      <c r="A28" s="60"/>
      <c r="B28" s="58" t="s">
        <v>6</v>
      </c>
      <c r="D28" s="64">
        <v>103350</v>
      </c>
      <c r="E28" s="64">
        <v>1825252</v>
      </c>
      <c r="F28" s="64">
        <f>SUM(D28:E28)</f>
        <v>1928602</v>
      </c>
      <c r="G28" s="2"/>
    </row>
    <row r="30" spans="1:8" x14ac:dyDescent="0.2">
      <c r="A30" s="54" t="s">
        <v>165</v>
      </c>
    </row>
    <row r="32" spans="1:8" x14ac:dyDescent="0.2">
      <c r="A32" s="60" t="s">
        <v>15</v>
      </c>
      <c r="B32" s="58" t="s">
        <v>144</v>
      </c>
    </row>
    <row r="33" spans="1:8" x14ac:dyDescent="0.2">
      <c r="A33" s="2" t="s">
        <v>24</v>
      </c>
      <c r="B33" s="58" t="s">
        <v>23</v>
      </c>
      <c r="H33" s="59">
        <v>-150000</v>
      </c>
    </row>
    <row r="34" spans="1:8" x14ac:dyDescent="0.2">
      <c r="A34" s="2" t="s">
        <v>24</v>
      </c>
      <c r="B34" s="58" t="s">
        <v>50</v>
      </c>
      <c r="H34" s="59">
        <v>150000</v>
      </c>
    </row>
    <row r="36" spans="1:8" x14ac:dyDescent="0.2">
      <c r="A36" s="60" t="s">
        <v>25</v>
      </c>
      <c r="B36" s="58" t="s">
        <v>168</v>
      </c>
      <c r="E36" s="58"/>
      <c r="F36" s="58"/>
      <c r="G36" s="58"/>
      <c r="H36" s="58"/>
    </row>
    <row r="37" spans="1:8" x14ac:dyDescent="0.2">
      <c r="A37" s="2" t="s">
        <v>24</v>
      </c>
      <c r="B37" s="58" t="s">
        <v>39</v>
      </c>
      <c r="H37" s="59">
        <v>-1747200</v>
      </c>
    </row>
    <row r="38" spans="1:8" x14ac:dyDescent="0.2">
      <c r="A38" s="2" t="s">
        <v>24</v>
      </c>
      <c r="B38" s="58" t="s">
        <v>30</v>
      </c>
      <c r="H38" s="59">
        <v>1747200</v>
      </c>
    </row>
    <row r="40" spans="1:8" x14ac:dyDescent="0.2">
      <c r="A40" s="60" t="s">
        <v>38</v>
      </c>
      <c r="B40" s="58" t="s">
        <v>170</v>
      </c>
    </row>
    <row r="41" spans="1:8" x14ac:dyDescent="0.2">
      <c r="A41" s="2" t="s">
        <v>24</v>
      </c>
      <c r="B41" t="s">
        <v>27</v>
      </c>
      <c r="H41" s="59">
        <v>-375000</v>
      </c>
    </row>
    <row r="42" spans="1:8" x14ac:dyDescent="0.2">
      <c r="A42" s="2" t="s">
        <v>24</v>
      </c>
      <c r="B42" s="58" t="s">
        <v>50</v>
      </c>
      <c r="H42" s="59">
        <v>375000</v>
      </c>
    </row>
    <row r="44" spans="1:8" x14ac:dyDescent="0.2">
      <c r="A44" s="54" t="s">
        <v>171</v>
      </c>
    </row>
    <row r="46" spans="1:8" x14ac:dyDescent="0.2">
      <c r="A46" s="60" t="s">
        <v>15</v>
      </c>
      <c r="B46" s="58" t="s">
        <v>172</v>
      </c>
    </row>
    <row r="47" spans="1:8" x14ac:dyDescent="0.2">
      <c r="A47" s="2" t="s">
        <v>24</v>
      </c>
      <c r="B47" s="58" t="s">
        <v>23</v>
      </c>
      <c r="H47" s="59">
        <v>-226376173</v>
      </c>
    </row>
    <row r="48" spans="1:8" x14ac:dyDescent="0.2">
      <c r="A48" s="2" t="s">
        <v>24</v>
      </c>
      <c r="B48" s="58" t="s">
        <v>50</v>
      </c>
      <c r="H48" s="59">
        <v>226376173</v>
      </c>
    </row>
    <row r="50" spans="1:8" x14ac:dyDescent="0.2">
      <c r="A50" s="60" t="s">
        <v>25</v>
      </c>
      <c r="B50" s="58" t="s">
        <v>174</v>
      </c>
    </row>
    <row r="51" spans="1:8" x14ac:dyDescent="0.2">
      <c r="A51" s="2" t="s">
        <v>24</v>
      </c>
      <c r="B51" s="58" t="s">
        <v>209</v>
      </c>
      <c r="H51" s="59">
        <v>-5867401</v>
      </c>
    </row>
    <row r="52" spans="1:8" x14ac:dyDescent="0.2">
      <c r="A52" s="2" t="s">
        <v>24</v>
      </c>
      <c r="B52" s="58" t="s">
        <v>29</v>
      </c>
      <c r="H52" s="59">
        <v>5867401</v>
      </c>
    </row>
    <row r="54" spans="1:8" x14ac:dyDescent="0.2">
      <c r="A54" s="60" t="s">
        <v>38</v>
      </c>
      <c r="B54" s="78" t="s">
        <v>181</v>
      </c>
      <c r="C54" s="78"/>
      <c r="D54" s="78"/>
      <c r="E54" s="78"/>
      <c r="F54" s="78"/>
      <c r="G54" s="78"/>
      <c r="H54" s="78"/>
    </row>
    <row r="55" spans="1:8" x14ac:dyDescent="0.2">
      <c r="A55" s="60"/>
      <c r="B55" s="78"/>
      <c r="C55" s="78"/>
      <c r="D55" s="78"/>
      <c r="E55" s="78"/>
      <c r="F55" s="78"/>
      <c r="G55" s="78"/>
      <c r="H55" s="78"/>
    </row>
    <row r="56" spans="1:8" x14ac:dyDescent="0.2">
      <c r="A56" s="2" t="s">
        <v>24</v>
      </c>
      <c r="B56" s="58" t="s">
        <v>29</v>
      </c>
      <c r="H56" s="59">
        <v>-2282690</v>
      </c>
    </row>
    <row r="57" spans="1:8" x14ac:dyDescent="0.2">
      <c r="A57" s="2" t="s">
        <v>24</v>
      </c>
      <c r="B57" s="58" t="s">
        <v>30</v>
      </c>
      <c r="H57" s="59">
        <v>2282690</v>
      </c>
    </row>
    <row r="60" spans="1:8" x14ac:dyDescent="0.2">
      <c r="A60" s="54" t="s">
        <v>182</v>
      </c>
    </row>
    <row r="62" spans="1:8" x14ac:dyDescent="0.2">
      <c r="A62" s="60" t="s">
        <v>15</v>
      </c>
      <c r="B62" s="58" t="s">
        <v>187</v>
      </c>
    </row>
    <row r="63" spans="1:8" x14ac:dyDescent="0.2">
      <c r="A63" s="2" t="s">
        <v>24</v>
      </c>
      <c r="B63" s="58" t="s">
        <v>23</v>
      </c>
      <c r="H63" s="59">
        <v>-4927602</v>
      </c>
    </row>
    <row r="64" spans="1:8" x14ac:dyDescent="0.2">
      <c r="A64" s="2" t="s">
        <v>24</v>
      </c>
      <c r="B64" s="58" t="s">
        <v>186</v>
      </c>
      <c r="H64" s="59">
        <v>4927602</v>
      </c>
    </row>
    <row r="66" spans="1:8" x14ac:dyDescent="0.2">
      <c r="A66" s="60" t="s">
        <v>25</v>
      </c>
      <c r="B66" s="58" t="s">
        <v>144</v>
      </c>
    </row>
    <row r="67" spans="1:8" x14ac:dyDescent="0.2">
      <c r="A67" s="2" t="s">
        <v>24</v>
      </c>
      <c r="B67" s="58" t="s">
        <v>23</v>
      </c>
      <c r="H67" s="59">
        <v>-50000</v>
      </c>
    </row>
    <row r="68" spans="1:8" x14ac:dyDescent="0.2">
      <c r="A68" s="2" t="s">
        <v>24</v>
      </c>
      <c r="B68" s="58" t="s">
        <v>50</v>
      </c>
      <c r="H68" s="59">
        <v>50000</v>
      </c>
    </row>
    <row r="71" spans="1:8" x14ac:dyDescent="0.2">
      <c r="A71" s="54" t="s">
        <v>176</v>
      </c>
    </row>
    <row r="73" spans="1:8" x14ac:dyDescent="0.2">
      <c r="A73" s="2" t="s">
        <v>15</v>
      </c>
      <c r="B73" s="58" t="s">
        <v>178</v>
      </c>
      <c r="F73" s="56"/>
      <c r="H73" s="56"/>
    </row>
    <row r="74" spans="1:8" x14ac:dyDescent="0.2">
      <c r="A74" s="2" t="s">
        <v>24</v>
      </c>
      <c r="B74" t="s">
        <v>23</v>
      </c>
      <c r="C74"/>
      <c r="D74"/>
      <c r="G74"/>
      <c r="H74" s="56">
        <v>2540660</v>
      </c>
    </row>
    <row r="75" spans="1:8" x14ac:dyDescent="0.2">
      <c r="A75" s="2" t="s">
        <v>24</v>
      </c>
      <c r="B75" s="58" t="s">
        <v>162</v>
      </c>
      <c r="F75" s="56"/>
      <c r="H75" s="56">
        <v>-4273470</v>
      </c>
    </row>
    <row r="76" spans="1:8" x14ac:dyDescent="0.2">
      <c r="A76" s="60" t="s">
        <v>24</v>
      </c>
      <c r="B76" t="s">
        <v>33</v>
      </c>
      <c r="F76"/>
      <c r="G76" s="56"/>
      <c r="H76" s="59">
        <v>1732810</v>
      </c>
    </row>
    <row r="77" spans="1:8" ht="24" x14ac:dyDescent="0.2">
      <c r="A77" s="60"/>
      <c r="B77" s="61"/>
      <c r="C77" s="62"/>
      <c r="D77" s="62" t="s">
        <v>30</v>
      </c>
      <c r="F77" s="63"/>
      <c r="G77" s="2"/>
    </row>
    <row r="78" spans="1:8" x14ac:dyDescent="0.2">
      <c r="A78" s="60"/>
      <c r="B78" s="58" t="s">
        <v>37</v>
      </c>
      <c r="C78" s="64"/>
      <c r="D78" s="64">
        <v>1732810</v>
      </c>
      <c r="F78" s="64"/>
      <c r="G78" s="2"/>
    </row>
    <row r="79" spans="1:8" x14ac:dyDescent="0.2">
      <c r="A79" s="54"/>
      <c r="B79" s="55"/>
      <c r="C79" s="55"/>
      <c r="D79" s="55"/>
      <c r="E79" s="54"/>
      <c r="F79" s="56"/>
      <c r="G79" s="57"/>
      <c r="H79" s="56"/>
    </row>
    <row r="80" spans="1:8" x14ac:dyDescent="0.2">
      <c r="A80" s="2" t="s">
        <v>25</v>
      </c>
      <c r="B80" s="58" t="s">
        <v>179</v>
      </c>
      <c r="F80" s="56"/>
      <c r="H80" s="56"/>
    </row>
    <row r="81" spans="1:8" x14ac:dyDescent="0.2">
      <c r="A81" s="2" t="s">
        <v>24</v>
      </c>
      <c r="B81" t="s">
        <v>23</v>
      </c>
      <c r="C81"/>
      <c r="D81"/>
      <c r="G81"/>
      <c r="H81" s="56">
        <v>2763264</v>
      </c>
    </row>
    <row r="82" spans="1:8" x14ac:dyDescent="0.2">
      <c r="A82" s="2" t="s">
        <v>24</v>
      </c>
      <c r="B82" s="58" t="s">
        <v>162</v>
      </c>
      <c r="F82" s="56"/>
      <c r="H82" s="56">
        <v>11746001</v>
      </c>
    </row>
    <row r="83" spans="1:8" x14ac:dyDescent="0.2">
      <c r="A83" s="60" t="s">
        <v>24</v>
      </c>
      <c r="B83" t="s">
        <v>33</v>
      </c>
      <c r="F83"/>
      <c r="G83" s="56"/>
      <c r="H83" s="59">
        <v>-14509265</v>
      </c>
    </row>
    <row r="84" spans="1:8" ht="24" x14ac:dyDescent="0.2">
      <c r="A84" s="60"/>
      <c r="B84" s="61"/>
      <c r="C84" s="62"/>
      <c r="D84" s="62" t="s">
        <v>30</v>
      </c>
      <c r="F84" s="63"/>
      <c r="G84" s="2"/>
    </row>
    <row r="85" spans="1:8" x14ac:dyDescent="0.2">
      <c r="A85" s="60"/>
      <c r="B85" s="58" t="s">
        <v>1</v>
      </c>
      <c r="C85" s="64"/>
      <c r="D85" s="64">
        <v>-6479525</v>
      </c>
      <c r="F85" s="64"/>
      <c r="G85" s="2"/>
    </row>
    <row r="86" spans="1:8" x14ac:dyDescent="0.2">
      <c r="A86" s="54"/>
      <c r="B86" s="58" t="s">
        <v>37</v>
      </c>
      <c r="C86" s="64"/>
      <c r="D86" s="64">
        <v>-8029740</v>
      </c>
      <c r="F86" s="64"/>
      <c r="G86" s="58"/>
      <c r="H86" s="56"/>
    </row>
    <row r="87" spans="1:8" x14ac:dyDescent="0.2">
      <c r="A87" s="54"/>
      <c r="B87" s="55"/>
      <c r="C87" s="55"/>
      <c r="D87" s="55"/>
      <c r="E87" s="54"/>
      <c r="F87" s="56"/>
      <c r="G87" s="58"/>
      <c r="H87" s="56"/>
    </row>
    <row r="88" spans="1:8" x14ac:dyDescent="0.2">
      <c r="A88" s="2" t="s">
        <v>38</v>
      </c>
      <c r="B88" s="58" t="s">
        <v>206</v>
      </c>
      <c r="F88" s="56"/>
      <c r="H88" s="56"/>
    </row>
    <row r="89" spans="1:8" x14ac:dyDescent="0.2">
      <c r="A89" s="2" t="s">
        <v>24</v>
      </c>
      <c r="B89" s="58" t="s">
        <v>162</v>
      </c>
      <c r="F89" s="56"/>
      <c r="H89" s="56">
        <v>-11746001</v>
      </c>
    </row>
    <row r="90" spans="1:8" x14ac:dyDescent="0.2">
      <c r="A90" s="60" t="s">
        <v>24</v>
      </c>
      <c r="B90" t="s">
        <v>33</v>
      </c>
      <c r="F90"/>
      <c r="G90" s="56"/>
      <c r="H90" s="59">
        <v>11746001</v>
      </c>
    </row>
    <row r="91" spans="1:8" ht="24" x14ac:dyDescent="0.2">
      <c r="A91" s="60"/>
      <c r="B91" s="61"/>
      <c r="C91" s="62"/>
      <c r="D91" s="62" t="s">
        <v>30</v>
      </c>
      <c r="F91" s="63"/>
      <c r="G91" s="2"/>
    </row>
    <row r="92" spans="1:8" x14ac:dyDescent="0.2">
      <c r="A92" s="54"/>
      <c r="B92" s="58" t="s">
        <v>37</v>
      </c>
      <c r="C92" s="64"/>
      <c r="D92" s="64">
        <v>11746001</v>
      </c>
      <c r="F92" s="64"/>
      <c r="G92" s="58"/>
      <c r="H92" s="56"/>
    </row>
    <row r="94" spans="1:8" x14ac:dyDescent="0.2">
      <c r="A94" s="60" t="s">
        <v>135</v>
      </c>
      <c r="B94" s="58" t="s">
        <v>177</v>
      </c>
    </row>
    <row r="95" spans="1:8" x14ac:dyDescent="0.2">
      <c r="A95" s="2" t="s">
        <v>24</v>
      </c>
      <c r="B95" s="58" t="s">
        <v>39</v>
      </c>
      <c r="H95" s="59">
        <v>-3107000</v>
      </c>
    </row>
    <row r="96" spans="1:8" x14ac:dyDescent="0.2">
      <c r="A96" s="60" t="s">
        <v>24</v>
      </c>
      <c r="B96" t="s">
        <v>33</v>
      </c>
      <c r="F96"/>
      <c r="G96" s="56"/>
      <c r="H96" s="59">
        <v>3107000</v>
      </c>
    </row>
    <row r="97" spans="1:8" x14ac:dyDescent="0.2">
      <c r="A97" s="60"/>
      <c r="B97" s="61"/>
      <c r="C97" s="61"/>
      <c r="D97" s="62" t="s">
        <v>29</v>
      </c>
      <c r="F97" s="63"/>
      <c r="G97" s="2"/>
    </row>
    <row r="98" spans="1:8" x14ac:dyDescent="0.2">
      <c r="A98" s="60"/>
      <c r="B98" s="58" t="s">
        <v>157</v>
      </c>
      <c r="D98" s="64">
        <v>3107000</v>
      </c>
      <c r="F98" s="64"/>
      <c r="G98" s="2"/>
    </row>
    <row r="100" spans="1:8" x14ac:dyDescent="0.2">
      <c r="A100" s="60" t="s">
        <v>136</v>
      </c>
      <c r="B100" s="58" t="s">
        <v>190</v>
      </c>
    </row>
    <row r="101" spans="1:8" x14ac:dyDescent="0.2">
      <c r="A101" s="2" t="s">
        <v>24</v>
      </c>
      <c r="B101" s="58" t="s">
        <v>191</v>
      </c>
      <c r="H101" s="59">
        <v>-6985000</v>
      </c>
    </row>
    <row r="102" spans="1:8" x14ac:dyDescent="0.2">
      <c r="A102" s="60" t="s">
        <v>24</v>
      </c>
      <c r="B102" t="s">
        <v>33</v>
      </c>
      <c r="F102"/>
      <c r="G102" s="56"/>
      <c r="H102" s="59">
        <v>6985000</v>
      </c>
    </row>
    <row r="103" spans="1:8" ht="24" x14ac:dyDescent="0.2">
      <c r="A103" s="60"/>
      <c r="B103" s="61"/>
      <c r="C103" s="61"/>
      <c r="D103" s="62" t="s">
        <v>30</v>
      </c>
      <c r="E103" s="63"/>
      <c r="F103" s="63"/>
      <c r="G103" s="2"/>
    </row>
    <row r="104" spans="1:8" x14ac:dyDescent="0.2">
      <c r="A104" s="60"/>
      <c r="B104" s="58" t="s">
        <v>2</v>
      </c>
      <c r="D104" s="64">
        <v>6985000</v>
      </c>
      <c r="E104" s="64"/>
      <c r="F104" s="64"/>
      <c r="G104" s="2"/>
    </row>
    <row r="110" spans="1:8" x14ac:dyDescent="0.2">
      <c r="A110" s="60" t="s">
        <v>141</v>
      </c>
      <c r="B110" t="s">
        <v>155</v>
      </c>
      <c r="F110"/>
      <c r="G110" s="56"/>
    </row>
    <row r="111" spans="1:8" x14ac:dyDescent="0.2">
      <c r="A111" s="60" t="s">
        <v>24</v>
      </c>
      <c r="B111" t="s">
        <v>33</v>
      </c>
      <c r="F111"/>
      <c r="G111" s="56"/>
      <c r="H111" s="59">
        <v>0</v>
      </c>
    </row>
    <row r="112" spans="1:8" ht="36" x14ac:dyDescent="0.2">
      <c r="A112" s="60"/>
      <c r="B112" s="61"/>
      <c r="C112" s="61"/>
      <c r="D112" s="62" t="s">
        <v>27</v>
      </c>
      <c r="E112" s="62" t="s">
        <v>48</v>
      </c>
      <c r="F112" s="63" t="s">
        <v>44</v>
      </c>
      <c r="G112" s="2"/>
    </row>
    <row r="113" spans="1:8" x14ac:dyDescent="0.2">
      <c r="A113" s="60"/>
      <c r="B113" s="58" t="s">
        <v>1</v>
      </c>
      <c r="D113" s="64">
        <v>-21947</v>
      </c>
      <c r="E113" s="64">
        <v>-2853</v>
      </c>
      <c r="F113" s="64">
        <f t="shared" ref="F113:F118" si="0">SUM(D113:E113)</f>
        <v>-24800</v>
      </c>
      <c r="G113" s="2"/>
    </row>
    <row r="114" spans="1:8" x14ac:dyDescent="0.2">
      <c r="A114" s="60"/>
      <c r="B114" s="58" t="s">
        <v>37</v>
      </c>
      <c r="D114" s="64">
        <v>-148230</v>
      </c>
      <c r="E114" s="64">
        <v>-19270</v>
      </c>
      <c r="F114" s="64">
        <f t="shared" si="0"/>
        <v>-167500</v>
      </c>
      <c r="G114" s="2"/>
    </row>
    <row r="115" spans="1:8" x14ac:dyDescent="0.2">
      <c r="A115" s="60"/>
      <c r="B115" s="58" t="s">
        <v>157</v>
      </c>
      <c r="D115" s="64">
        <v>-2566</v>
      </c>
      <c r="E115" s="64">
        <v>-334</v>
      </c>
      <c r="F115" s="64">
        <f t="shared" si="0"/>
        <v>-2900</v>
      </c>
      <c r="G115" s="2"/>
    </row>
    <row r="116" spans="1:8" x14ac:dyDescent="0.2">
      <c r="A116" s="60"/>
      <c r="B116" s="58" t="s">
        <v>143</v>
      </c>
      <c r="D116" s="64">
        <v>-6726</v>
      </c>
      <c r="E116" s="64">
        <v>-874</v>
      </c>
      <c r="F116" s="64">
        <f t="shared" si="0"/>
        <v>-7600</v>
      </c>
      <c r="G116" s="2"/>
    </row>
    <row r="117" spans="1:8" x14ac:dyDescent="0.2">
      <c r="A117" s="60"/>
      <c r="B117" s="58" t="s">
        <v>52</v>
      </c>
      <c r="D117" s="64">
        <v>-14513</v>
      </c>
      <c r="E117" s="64">
        <v>-1887</v>
      </c>
      <c r="F117" s="64">
        <f t="shared" si="0"/>
        <v>-16400</v>
      </c>
      <c r="G117" s="2"/>
    </row>
    <row r="118" spans="1:8" x14ac:dyDescent="0.2">
      <c r="A118" s="60"/>
      <c r="B118" s="58" t="s">
        <v>6</v>
      </c>
      <c r="D118" s="64">
        <v>193982</v>
      </c>
      <c r="E118" s="64">
        <v>25218</v>
      </c>
      <c r="F118" s="64">
        <f t="shared" si="0"/>
        <v>219200</v>
      </c>
      <c r="G118" s="2"/>
    </row>
    <row r="119" spans="1:8" x14ac:dyDescent="0.2">
      <c r="A119" s="60"/>
      <c r="D119" s="64"/>
      <c r="E119" s="64"/>
      <c r="F119" s="64"/>
      <c r="G119" s="2"/>
    </row>
    <row r="120" spans="1:8" x14ac:dyDescent="0.2">
      <c r="A120" s="60" t="s">
        <v>203</v>
      </c>
      <c r="B120" s="58" t="s">
        <v>189</v>
      </c>
    </row>
    <row r="121" spans="1:8" x14ac:dyDescent="0.2">
      <c r="A121" s="2" t="s">
        <v>24</v>
      </c>
      <c r="B121" s="58" t="s">
        <v>39</v>
      </c>
      <c r="H121" s="59">
        <v>-2743200</v>
      </c>
    </row>
    <row r="122" spans="1:8" x14ac:dyDescent="0.2">
      <c r="A122" s="2" t="s">
        <v>24</v>
      </c>
      <c r="B122" s="58" t="s">
        <v>30</v>
      </c>
      <c r="H122" s="59">
        <v>2743200</v>
      </c>
    </row>
    <row r="123" spans="1:8" x14ac:dyDescent="0.2">
      <c r="A123" s="60"/>
      <c r="D123" s="64"/>
      <c r="E123" s="64"/>
      <c r="F123" s="64"/>
      <c r="G123" s="2"/>
    </row>
    <row r="124" spans="1:8" x14ac:dyDescent="0.2">
      <c r="A124" s="60"/>
      <c r="D124" s="64"/>
      <c r="E124" s="64"/>
      <c r="F124" s="64"/>
      <c r="G124" s="2"/>
    </row>
    <row r="125" spans="1:8" x14ac:dyDescent="0.2">
      <c r="A125" s="60"/>
      <c r="D125" s="64"/>
      <c r="E125" s="64"/>
      <c r="F125" s="64"/>
      <c r="G125" s="2"/>
    </row>
    <row r="126" spans="1:8" x14ac:dyDescent="0.2">
      <c r="A126" s="60"/>
      <c r="D126" s="64"/>
      <c r="E126" s="64"/>
      <c r="F126" s="64"/>
      <c r="G126" s="2"/>
    </row>
  </sheetData>
  <mergeCells count="4">
    <mergeCell ref="B54:H55"/>
    <mergeCell ref="A2:H2"/>
    <mergeCell ref="A3:H3"/>
    <mergeCell ref="A4:H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&amp;P. oldal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11"/>
  <sheetViews>
    <sheetView tabSelected="1" topLeftCell="A67" workbookViewId="0">
      <selection activeCell="B94" sqref="B94"/>
    </sheetView>
  </sheetViews>
  <sheetFormatPr defaultRowHeight="12.75" x14ac:dyDescent="0.2"/>
  <cols>
    <col min="1" max="1" width="4.7109375" style="2" customWidth="1"/>
    <col min="6" max="6" width="11.7109375" style="59" bestFit="1" customWidth="1"/>
    <col min="8" max="8" width="12.7109375" style="59" bestFit="1" customWidth="1"/>
  </cols>
  <sheetData>
    <row r="1" spans="1:8" x14ac:dyDescent="0.2">
      <c r="A1" s="54" t="s">
        <v>36</v>
      </c>
      <c r="H1" s="56" t="s">
        <v>132</v>
      </c>
    </row>
    <row r="2" spans="1:8" x14ac:dyDescent="0.2">
      <c r="A2" s="76" t="s">
        <v>20</v>
      </c>
      <c r="B2" s="76"/>
      <c r="C2" s="76"/>
      <c r="D2" s="76"/>
      <c r="E2" s="76"/>
      <c r="F2" s="76"/>
      <c r="G2" s="76"/>
      <c r="H2" s="76"/>
    </row>
    <row r="3" spans="1:8" x14ac:dyDescent="0.2">
      <c r="A3" s="76" t="s">
        <v>21</v>
      </c>
      <c r="B3" s="76"/>
      <c r="C3" s="76"/>
      <c r="D3" s="76"/>
      <c r="E3" s="76"/>
      <c r="F3" s="76"/>
      <c r="G3" s="76"/>
      <c r="H3" s="76"/>
    </row>
    <row r="4" spans="1:8" x14ac:dyDescent="0.2">
      <c r="A4" s="76" t="s">
        <v>22</v>
      </c>
      <c r="B4" s="76"/>
      <c r="C4" s="76"/>
      <c r="D4" s="76"/>
      <c r="E4" s="76"/>
      <c r="F4" s="76"/>
      <c r="G4" s="76"/>
      <c r="H4" s="76"/>
    </row>
    <row r="5" spans="1:8" x14ac:dyDescent="0.2">
      <c r="A5" s="65"/>
      <c r="B5" s="65"/>
      <c r="C5" s="65"/>
      <c r="D5" s="65"/>
      <c r="E5" s="65"/>
      <c r="F5" s="66"/>
      <c r="G5" s="65"/>
      <c r="H5" s="65"/>
    </row>
    <row r="6" spans="1:8" x14ac:dyDescent="0.2">
      <c r="A6" s="65"/>
      <c r="B6" s="65"/>
      <c r="C6" s="65"/>
      <c r="D6" s="65"/>
      <c r="E6" s="65"/>
      <c r="F6" s="66"/>
      <c r="G6" s="65"/>
      <c r="H6" s="65"/>
    </row>
    <row r="7" spans="1:8" x14ac:dyDescent="0.2">
      <c r="A7" s="67" t="s">
        <v>35</v>
      </c>
    </row>
    <row r="8" spans="1:8" x14ac:dyDescent="0.2">
      <c r="A8" s="67"/>
    </row>
    <row r="9" spans="1:8" x14ac:dyDescent="0.2">
      <c r="A9" s="54" t="s">
        <v>154</v>
      </c>
      <c r="B9" s="58"/>
      <c r="C9" s="58"/>
      <c r="D9" s="58"/>
      <c r="E9" s="58"/>
      <c r="G9" s="59"/>
    </row>
    <row r="10" spans="1:8" x14ac:dyDescent="0.2">
      <c r="B10" s="58"/>
      <c r="C10" s="58"/>
      <c r="D10" s="58"/>
      <c r="E10" s="58"/>
      <c r="G10" s="59"/>
    </row>
    <row r="11" spans="1:8" x14ac:dyDescent="0.2">
      <c r="A11" s="2" t="s">
        <v>15</v>
      </c>
      <c r="B11" s="58" t="s">
        <v>202</v>
      </c>
      <c r="C11" s="58"/>
      <c r="D11" s="58"/>
    </row>
    <row r="12" spans="1:8" x14ac:dyDescent="0.2">
      <c r="A12" s="2" t="s">
        <v>24</v>
      </c>
      <c r="B12" t="s">
        <v>27</v>
      </c>
      <c r="C12" s="58"/>
      <c r="D12" s="58"/>
      <c r="G12" s="59"/>
      <c r="H12" s="59">
        <v>-183449</v>
      </c>
    </row>
    <row r="13" spans="1:8" x14ac:dyDescent="0.2">
      <c r="A13" s="2" t="s">
        <v>24</v>
      </c>
      <c r="B13" t="s">
        <v>28</v>
      </c>
      <c r="C13" s="58"/>
      <c r="D13" s="58"/>
      <c r="G13" s="68"/>
      <c r="H13" s="59">
        <v>-144269</v>
      </c>
    </row>
    <row r="14" spans="1:8" x14ac:dyDescent="0.2">
      <c r="A14" s="2" t="s">
        <v>24</v>
      </c>
      <c r="B14" t="s">
        <v>30</v>
      </c>
      <c r="H14" s="59">
        <v>327718</v>
      </c>
    </row>
    <row r="16" spans="1:8" x14ac:dyDescent="0.2">
      <c r="A16" s="2" t="s">
        <v>25</v>
      </c>
      <c r="B16" s="58" t="s">
        <v>156</v>
      </c>
      <c r="C16" s="58"/>
      <c r="D16" s="58"/>
    </row>
    <row r="17" spans="1:8" x14ac:dyDescent="0.2">
      <c r="A17" s="2" t="s">
        <v>24</v>
      </c>
      <c r="B17" t="s">
        <v>26</v>
      </c>
      <c r="C17" s="58"/>
      <c r="D17" s="58"/>
      <c r="G17" s="59"/>
      <c r="H17" s="59">
        <v>1392864</v>
      </c>
    </row>
    <row r="18" spans="1:8" x14ac:dyDescent="0.2">
      <c r="A18" s="2" t="s">
        <v>24</v>
      </c>
      <c r="B18" t="s">
        <v>30</v>
      </c>
      <c r="H18" s="59">
        <v>72864</v>
      </c>
    </row>
    <row r="19" spans="1:8" x14ac:dyDescent="0.2">
      <c r="A19" s="2" t="s">
        <v>24</v>
      </c>
      <c r="B19" t="s">
        <v>29</v>
      </c>
      <c r="H19" s="59">
        <v>1320000</v>
      </c>
    </row>
    <row r="21" spans="1:8" x14ac:dyDescent="0.2">
      <c r="A21" s="60" t="s">
        <v>38</v>
      </c>
      <c r="B21" s="58" t="s">
        <v>161</v>
      </c>
      <c r="C21" s="58"/>
      <c r="D21" s="58"/>
      <c r="E21" s="58"/>
      <c r="G21" s="59"/>
    </row>
    <row r="22" spans="1:8" x14ac:dyDescent="0.2">
      <c r="A22" s="60" t="s">
        <v>24</v>
      </c>
      <c r="B22" s="58" t="s">
        <v>146</v>
      </c>
      <c r="C22" s="58"/>
      <c r="D22" s="58"/>
      <c r="F22"/>
      <c r="G22" s="56"/>
      <c r="H22" s="56">
        <v>1928602</v>
      </c>
    </row>
    <row r="23" spans="1:8" x14ac:dyDescent="0.2">
      <c r="A23" s="2" t="s">
        <v>24</v>
      </c>
      <c r="B23" s="58" t="s">
        <v>29</v>
      </c>
      <c r="C23" s="58"/>
      <c r="D23" s="58"/>
      <c r="H23" s="59">
        <v>103350</v>
      </c>
    </row>
    <row r="24" spans="1:8" x14ac:dyDescent="0.2">
      <c r="A24" s="2" t="s">
        <v>24</v>
      </c>
      <c r="B24" s="58" t="s">
        <v>39</v>
      </c>
      <c r="C24" s="58"/>
      <c r="D24" s="58"/>
      <c r="H24" s="59">
        <v>1825252</v>
      </c>
    </row>
    <row r="25" spans="1:8" x14ac:dyDescent="0.2">
      <c r="B25" s="58"/>
      <c r="C25" s="58"/>
      <c r="D25" s="58"/>
    </row>
    <row r="26" spans="1:8" x14ac:dyDescent="0.2">
      <c r="A26" s="54" t="s">
        <v>165</v>
      </c>
      <c r="B26" s="58"/>
      <c r="C26" s="58"/>
      <c r="D26" s="58"/>
    </row>
    <row r="27" spans="1:8" x14ac:dyDescent="0.2">
      <c r="B27" s="58"/>
      <c r="C27" s="58"/>
      <c r="D27" s="58"/>
    </row>
    <row r="28" spans="1:8" x14ac:dyDescent="0.2">
      <c r="A28" s="2" t="s">
        <v>15</v>
      </c>
      <c r="B28" s="58" t="s">
        <v>156</v>
      </c>
      <c r="C28" s="58"/>
      <c r="D28" s="58"/>
    </row>
    <row r="29" spans="1:8" x14ac:dyDescent="0.2">
      <c r="A29" s="2" t="s">
        <v>24</v>
      </c>
      <c r="B29" t="s">
        <v>26</v>
      </c>
      <c r="C29" s="58"/>
      <c r="D29" s="58"/>
      <c r="G29" s="59"/>
      <c r="H29" s="59">
        <v>783716</v>
      </c>
    </row>
    <row r="30" spans="1:8" ht="13.5" customHeight="1" x14ac:dyDescent="0.2">
      <c r="A30" s="2" t="s">
        <v>24</v>
      </c>
      <c r="B30" t="s">
        <v>30</v>
      </c>
      <c r="H30" s="59">
        <v>783716</v>
      </c>
    </row>
    <row r="31" spans="1:8" x14ac:dyDescent="0.2">
      <c r="B31" s="58"/>
      <c r="C31" s="58"/>
      <c r="D31" s="58"/>
    </row>
    <row r="32" spans="1:8" x14ac:dyDescent="0.2">
      <c r="A32" s="54" t="s">
        <v>182</v>
      </c>
      <c r="B32" s="58"/>
      <c r="C32" s="58"/>
      <c r="D32" s="58"/>
    </row>
    <row r="33" spans="1:8" x14ac:dyDescent="0.2">
      <c r="B33" s="58"/>
      <c r="C33" s="58"/>
      <c r="D33" s="58"/>
    </row>
    <row r="34" spans="1:8" x14ac:dyDescent="0.2">
      <c r="A34" s="2" t="s">
        <v>15</v>
      </c>
      <c r="B34" t="s">
        <v>207</v>
      </c>
      <c r="D34" s="58"/>
    </row>
    <row r="35" spans="1:8" x14ac:dyDescent="0.2">
      <c r="A35" s="60" t="s">
        <v>24</v>
      </c>
      <c r="B35" t="s">
        <v>137</v>
      </c>
      <c r="D35" s="58"/>
      <c r="H35" s="59">
        <v>1540520</v>
      </c>
    </row>
    <row r="36" spans="1:8" x14ac:dyDescent="0.2">
      <c r="A36" s="2" t="s">
        <v>24</v>
      </c>
      <c r="B36" t="s">
        <v>30</v>
      </c>
      <c r="D36" s="58"/>
      <c r="H36" s="59">
        <v>1540520</v>
      </c>
    </row>
    <row r="37" spans="1:8" x14ac:dyDescent="0.2">
      <c r="B37" s="58"/>
      <c r="C37" s="58"/>
      <c r="D37" s="58"/>
    </row>
    <row r="38" spans="1:8" x14ac:dyDescent="0.2">
      <c r="B38" s="58"/>
      <c r="C38" s="58"/>
      <c r="D38" s="58"/>
    </row>
    <row r="39" spans="1:8" x14ac:dyDescent="0.2">
      <c r="A39" s="54" t="s">
        <v>176</v>
      </c>
      <c r="B39" s="58"/>
      <c r="C39" s="58"/>
      <c r="D39" s="58"/>
    </row>
    <row r="40" spans="1:8" x14ac:dyDescent="0.2">
      <c r="B40" s="58"/>
      <c r="C40" s="58"/>
      <c r="D40" s="58"/>
    </row>
    <row r="41" spans="1:8" x14ac:dyDescent="0.2">
      <c r="A41" s="2" t="s">
        <v>15</v>
      </c>
      <c r="B41" s="58" t="s">
        <v>156</v>
      </c>
      <c r="C41" s="58"/>
      <c r="D41" s="58"/>
    </row>
    <row r="42" spans="1:8" x14ac:dyDescent="0.2">
      <c r="A42" s="2" t="s">
        <v>24</v>
      </c>
      <c r="B42" t="s">
        <v>26</v>
      </c>
      <c r="C42" s="58"/>
      <c r="D42" s="58"/>
      <c r="G42" s="59"/>
      <c r="H42" s="59">
        <v>-87396</v>
      </c>
    </row>
    <row r="43" spans="1:8" x14ac:dyDescent="0.2">
      <c r="A43" s="2" t="s">
        <v>24</v>
      </c>
      <c r="B43" t="s">
        <v>27</v>
      </c>
      <c r="C43" s="58"/>
      <c r="D43" s="58"/>
      <c r="G43" s="59"/>
      <c r="H43" s="59">
        <v>-18942</v>
      </c>
    </row>
    <row r="44" spans="1:8" x14ac:dyDescent="0.2">
      <c r="A44" s="2" t="s">
        <v>24</v>
      </c>
      <c r="B44" t="s">
        <v>28</v>
      </c>
      <c r="C44" s="58"/>
      <c r="D44" s="58"/>
      <c r="G44" s="68"/>
      <c r="H44" s="59">
        <v>-68340</v>
      </c>
    </row>
    <row r="45" spans="1:8" x14ac:dyDescent="0.2">
      <c r="A45" s="2" t="s">
        <v>24</v>
      </c>
      <c r="B45" t="s">
        <v>29</v>
      </c>
      <c r="H45" s="59">
        <v>-114</v>
      </c>
    </row>
    <row r="46" spans="1:8" x14ac:dyDescent="0.2">
      <c r="B46" s="58"/>
      <c r="C46" s="58"/>
      <c r="D46" s="58"/>
    </row>
    <row r="47" spans="1:8" x14ac:dyDescent="0.2">
      <c r="A47" s="2" t="s">
        <v>25</v>
      </c>
      <c r="B47" s="58" t="s">
        <v>202</v>
      </c>
      <c r="C47" s="58"/>
      <c r="D47" s="58"/>
    </row>
    <row r="48" spans="1:8" x14ac:dyDescent="0.2">
      <c r="A48" s="2" t="s">
        <v>24</v>
      </c>
      <c r="B48" t="s">
        <v>28</v>
      </c>
      <c r="C48" s="58"/>
      <c r="D48" s="58"/>
      <c r="G48" s="68"/>
      <c r="H48" s="59">
        <v>-16673</v>
      </c>
    </row>
    <row r="49" spans="1:8" x14ac:dyDescent="0.2">
      <c r="A49" s="2" t="s">
        <v>24</v>
      </c>
      <c r="B49" t="s">
        <v>30</v>
      </c>
      <c r="H49" s="59">
        <v>4972</v>
      </c>
    </row>
    <row r="50" spans="1:8" x14ac:dyDescent="0.2">
      <c r="A50" s="2" t="s">
        <v>24</v>
      </c>
      <c r="B50" s="58" t="s">
        <v>162</v>
      </c>
      <c r="C50" s="58"/>
      <c r="D50" s="58"/>
      <c r="F50" s="56"/>
      <c r="G50" s="59"/>
      <c r="H50" s="56">
        <v>11701</v>
      </c>
    </row>
    <row r="51" spans="1:8" x14ac:dyDescent="0.2">
      <c r="B51" s="58"/>
      <c r="C51" s="58"/>
      <c r="D51" s="58"/>
    </row>
    <row r="52" spans="1:8" x14ac:dyDescent="0.2">
      <c r="A52" s="2" t="s">
        <v>38</v>
      </c>
      <c r="B52" s="58" t="s">
        <v>42</v>
      </c>
      <c r="C52" s="58"/>
      <c r="D52" s="58"/>
      <c r="G52" s="59"/>
    </row>
    <row r="53" spans="1:8" x14ac:dyDescent="0.2">
      <c r="A53" s="2" t="s">
        <v>24</v>
      </c>
      <c r="B53" t="s">
        <v>26</v>
      </c>
      <c r="C53" s="58"/>
      <c r="D53" s="58"/>
      <c r="G53" s="59"/>
      <c r="H53" s="59">
        <v>281600</v>
      </c>
    </row>
    <row r="54" spans="1:8" x14ac:dyDescent="0.2">
      <c r="A54" s="2" t="s">
        <v>24</v>
      </c>
      <c r="B54" t="s">
        <v>43</v>
      </c>
      <c r="C54" s="58"/>
      <c r="D54" s="58"/>
      <c r="G54" s="59"/>
      <c r="H54" s="59">
        <v>420300</v>
      </c>
    </row>
    <row r="55" spans="1:8" x14ac:dyDescent="0.2">
      <c r="A55" s="2" t="s">
        <v>24</v>
      </c>
      <c r="B55" t="s">
        <v>27</v>
      </c>
      <c r="C55" s="58"/>
      <c r="D55" s="58"/>
      <c r="G55" s="59"/>
      <c r="H55" s="59">
        <v>621150</v>
      </c>
    </row>
    <row r="56" spans="1:8" x14ac:dyDescent="0.2">
      <c r="A56" s="2" t="s">
        <v>24</v>
      </c>
      <c r="B56" t="s">
        <v>28</v>
      </c>
      <c r="C56" s="58"/>
      <c r="D56" s="58"/>
      <c r="G56" s="68"/>
      <c r="H56" s="59">
        <v>80750</v>
      </c>
    </row>
    <row r="57" spans="1:8" x14ac:dyDescent="0.2">
      <c r="B57" s="58"/>
      <c r="C57" s="58"/>
      <c r="D57" s="58"/>
    </row>
    <row r="58" spans="1:8" x14ac:dyDescent="0.2">
      <c r="B58" s="58"/>
      <c r="C58" s="58"/>
      <c r="D58" s="58"/>
    </row>
    <row r="59" spans="1:8" x14ac:dyDescent="0.2">
      <c r="A59" s="60"/>
      <c r="B59" s="58"/>
      <c r="C59" s="58"/>
      <c r="D59" s="58"/>
      <c r="F59"/>
      <c r="G59" s="56"/>
      <c r="H59" s="56"/>
    </row>
    <row r="60" spans="1:8" x14ac:dyDescent="0.2">
      <c r="A60" s="67" t="s">
        <v>138</v>
      </c>
    </row>
    <row r="61" spans="1:8" x14ac:dyDescent="0.2">
      <c r="A61" s="67"/>
    </row>
    <row r="62" spans="1:8" x14ac:dyDescent="0.2">
      <c r="A62" s="54" t="s">
        <v>176</v>
      </c>
      <c r="B62" s="55"/>
      <c r="C62" s="55"/>
      <c r="D62" s="55"/>
      <c r="E62" s="54"/>
      <c r="F62" s="56"/>
      <c r="G62" s="57"/>
      <c r="H62" s="56"/>
    </row>
    <row r="63" spans="1:8" x14ac:dyDescent="0.2">
      <c r="A63" s="54"/>
      <c r="B63" s="55"/>
      <c r="C63" s="55"/>
      <c r="D63" s="55"/>
      <c r="E63" s="54"/>
      <c r="F63" s="56"/>
      <c r="G63" s="57"/>
      <c r="H63" s="56"/>
    </row>
    <row r="64" spans="1:8" x14ac:dyDescent="0.2">
      <c r="A64" s="2" t="s">
        <v>15</v>
      </c>
      <c r="B64" t="s">
        <v>158</v>
      </c>
    </row>
    <row r="65" spans="1:8" x14ac:dyDescent="0.2">
      <c r="A65" s="60" t="s">
        <v>24</v>
      </c>
      <c r="B65" t="s">
        <v>137</v>
      </c>
      <c r="H65" s="59">
        <v>3500000</v>
      </c>
    </row>
    <row r="66" spans="1:8" x14ac:dyDescent="0.2">
      <c r="A66" s="2" t="s">
        <v>24</v>
      </c>
      <c r="B66" t="s">
        <v>30</v>
      </c>
      <c r="H66" s="59">
        <v>3500000</v>
      </c>
    </row>
    <row r="68" spans="1:8" x14ac:dyDescent="0.2">
      <c r="A68" s="55"/>
    </row>
    <row r="69" spans="1:8" x14ac:dyDescent="0.2">
      <c r="A69" s="67" t="s">
        <v>157</v>
      </c>
    </row>
    <row r="71" spans="1:8" x14ac:dyDescent="0.2">
      <c r="A71" s="54" t="s">
        <v>171</v>
      </c>
    </row>
    <row r="73" spans="1:8" x14ac:dyDescent="0.2">
      <c r="A73" s="2" t="s">
        <v>15</v>
      </c>
      <c r="B73" t="s">
        <v>194</v>
      </c>
    </row>
    <row r="74" spans="1:8" x14ac:dyDescent="0.2">
      <c r="A74" s="60" t="s">
        <v>24</v>
      </c>
      <c r="B74" t="s">
        <v>137</v>
      </c>
      <c r="H74" s="59">
        <v>5000000</v>
      </c>
    </row>
    <row r="75" spans="1:8" x14ac:dyDescent="0.2">
      <c r="A75" s="2" t="s">
        <v>24</v>
      </c>
      <c r="B75" t="s">
        <v>30</v>
      </c>
      <c r="H75" s="59">
        <v>5000000</v>
      </c>
    </row>
    <row r="77" spans="1:8" x14ac:dyDescent="0.2">
      <c r="A77" s="54" t="s">
        <v>182</v>
      </c>
    </row>
    <row r="79" spans="1:8" x14ac:dyDescent="0.2">
      <c r="A79" s="2" t="s">
        <v>15</v>
      </c>
      <c r="B79" t="s">
        <v>195</v>
      </c>
    </row>
    <row r="80" spans="1:8" x14ac:dyDescent="0.2">
      <c r="A80" s="60" t="s">
        <v>24</v>
      </c>
      <c r="B80" t="s">
        <v>137</v>
      </c>
      <c r="H80" s="59">
        <v>5500000</v>
      </c>
    </row>
    <row r="81" spans="1:8" x14ac:dyDescent="0.2">
      <c r="A81" s="2" t="s">
        <v>24</v>
      </c>
      <c r="B81" t="s">
        <v>30</v>
      </c>
      <c r="H81" s="59">
        <v>5500000</v>
      </c>
    </row>
    <row r="84" spans="1:8" x14ac:dyDescent="0.2">
      <c r="A84" s="67" t="s">
        <v>142</v>
      </c>
    </row>
    <row r="85" spans="1:8" x14ac:dyDescent="0.2">
      <c r="A85" s="67"/>
    </row>
    <row r="86" spans="1:8" x14ac:dyDescent="0.2">
      <c r="A86" s="54" t="s">
        <v>165</v>
      </c>
    </row>
    <row r="88" spans="1:8" x14ac:dyDescent="0.2">
      <c r="A88" s="2" t="s">
        <v>15</v>
      </c>
      <c r="B88" s="55" t="s">
        <v>196</v>
      </c>
    </row>
    <row r="89" spans="1:8" x14ac:dyDescent="0.2">
      <c r="A89" s="2" t="s">
        <v>24</v>
      </c>
      <c r="B89" s="58" t="s">
        <v>26</v>
      </c>
      <c r="C89" s="58"/>
      <c r="D89" s="58"/>
      <c r="G89" s="59"/>
      <c r="H89" s="59">
        <v>500000</v>
      </c>
    </row>
    <row r="90" spans="1:8" x14ac:dyDescent="0.2">
      <c r="A90" s="2" t="s">
        <v>24</v>
      </c>
      <c r="B90" t="s">
        <v>30</v>
      </c>
      <c r="H90" s="59">
        <v>500000</v>
      </c>
    </row>
    <row r="92" spans="1:8" x14ac:dyDescent="0.2">
      <c r="A92" s="54" t="s">
        <v>182</v>
      </c>
    </row>
    <row r="94" spans="1:8" x14ac:dyDescent="0.2">
      <c r="A94" s="2" t="s">
        <v>15</v>
      </c>
      <c r="B94" s="55" t="s">
        <v>197</v>
      </c>
    </row>
    <row r="95" spans="1:8" x14ac:dyDescent="0.2">
      <c r="A95" s="2" t="s">
        <v>24</v>
      </c>
      <c r="B95" s="58" t="s">
        <v>26</v>
      </c>
      <c r="C95" s="58"/>
      <c r="D95" s="58"/>
      <c r="G95" s="59"/>
      <c r="H95" s="59">
        <v>50000</v>
      </c>
    </row>
    <row r="96" spans="1:8" x14ac:dyDescent="0.2">
      <c r="A96" s="2" t="s">
        <v>24</v>
      </c>
      <c r="B96" t="s">
        <v>30</v>
      </c>
      <c r="H96" s="59">
        <v>50000</v>
      </c>
    </row>
    <row r="98" spans="1:8" ht="13.5" customHeight="1" x14ac:dyDescent="0.2"/>
    <row r="99" spans="1:8" x14ac:dyDescent="0.2">
      <c r="A99" s="67" t="s">
        <v>2</v>
      </c>
    </row>
    <row r="100" spans="1:8" x14ac:dyDescent="0.2">
      <c r="A100" s="67"/>
    </row>
    <row r="101" spans="1:8" x14ac:dyDescent="0.2">
      <c r="A101" s="54" t="s">
        <v>176</v>
      </c>
      <c r="B101" s="55"/>
      <c r="C101" s="55"/>
      <c r="D101" s="55"/>
      <c r="E101" s="54"/>
      <c r="F101" s="56"/>
      <c r="G101" s="57"/>
      <c r="H101" s="56"/>
    </row>
    <row r="102" spans="1:8" x14ac:dyDescent="0.2">
      <c r="A102" s="54"/>
      <c r="B102" s="55"/>
      <c r="C102" s="55"/>
      <c r="D102" s="55"/>
      <c r="E102" s="54"/>
      <c r="F102" s="56"/>
      <c r="G102" s="57"/>
      <c r="H102" s="56"/>
    </row>
    <row r="103" spans="1:8" x14ac:dyDescent="0.2">
      <c r="A103" s="2" t="s">
        <v>15</v>
      </c>
      <c r="B103" t="s">
        <v>149</v>
      </c>
    </row>
    <row r="104" spans="1:8" x14ac:dyDescent="0.2">
      <c r="A104" s="60" t="s">
        <v>24</v>
      </c>
      <c r="B104" s="58" t="s">
        <v>26</v>
      </c>
      <c r="H104" s="59">
        <v>-4133880</v>
      </c>
    </row>
    <row r="105" spans="1:8" x14ac:dyDescent="0.2">
      <c r="A105" s="2" t="s">
        <v>24</v>
      </c>
      <c r="B105" t="s">
        <v>27</v>
      </c>
      <c r="H105" s="59">
        <v>-3874736</v>
      </c>
    </row>
    <row r="106" spans="1:8" x14ac:dyDescent="0.2">
      <c r="A106" s="2" t="s">
        <v>24</v>
      </c>
      <c r="B106" t="s">
        <v>28</v>
      </c>
      <c r="H106" s="59">
        <v>-251854</v>
      </c>
    </row>
    <row r="107" spans="1:8" x14ac:dyDescent="0.2">
      <c r="A107" s="2" t="s">
        <v>24</v>
      </c>
      <c r="B107" t="s">
        <v>30</v>
      </c>
      <c r="H107" s="59">
        <v>-7290</v>
      </c>
    </row>
    <row r="109" spans="1:8" x14ac:dyDescent="0.2">
      <c r="A109" s="2" t="s">
        <v>25</v>
      </c>
      <c r="B109" t="s">
        <v>198</v>
      </c>
    </row>
    <row r="110" spans="1:8" x14ac:dyDescent="0.2">
      <c r="A110" s="2" t="s">
        <v>24</v>
      </c>
      <c r="B110" s="58" t="s">
        <v>26</v>
      </c>
      <c r="H110" s="59">
        <v>8416056</v>
      </c>
    </row>
    <row r="111" spans="1:8" x14ac:dyDescent="0.2">
      <c r="A111" s="2" t="s">
        <v>24</v>
      </c>
      <c r="B111" t="s">
        <v>27</v>
      </c>
      <c r="H111" s="59">
        <v>8416056</v>
      </c>
    </row>
  </sheetData>
  <mergeCells count="3">
    <mergeCell ref="A2:H2"/>
    <mergeCell ref="A3:H3"/>
    <mergeCell ref="A4:H4"/>
  </mergeCells>
  <printOptions horizontalCentered="1"/>
  <pageMargins left="0.7" right="0.7" top="0.75" bottom="0.75" header="0.3" footer="0.3"/>
  <pageSetup paperSize="9" orientation="portrait" r:id="rId1"/>
  <headerFooter>
    <oddFooter>&amp;P. oldal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3</vt:i4>
      </vt:variant>
    </vt:vector>
  </HeadingPairs>
  <TitlesOfParts>
    <vt:vector size="8" baseType="lpstr">
      <vt:lpstr>2.sz. mell bev.</vt:lpstr>
      <vt:lpstr>2.sz.mell. kiad.</vt:lpstr>
      <vt:lpstr>2.1.</vt:lpstr>
      <vt:lpstr>2.2.</vt:lpstr>
      <vt:lpstr>2.3.</vt:lpstr>
      <vt:lpstr>'2.1.'!Nyomtatási_cím</vt:lpstr>
      <vt:lpstr>'2.2.'!Nyomtatási_cím</vt:lpstr>
      <vt:lpstr>'2.3.'!Nyomtatási_cím</vt:lpstr>
    </vt:vector>
  </TitlesOfParts>
  <Company>Komló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2002. évi költségvetés táblái</dc:title>
  <dc:subject>2002. évi költségvetés táblái</dc:subject>
  <dc:creator>Polgármesteri Hivatal</dc:creator>
  <cp:lastModifiedBy>Önkormányzat Komlói</cp:lastModifiedBy>
  <cp:lastPrinted>2024-09-16T13:26:11Z</cp:lastPrinted>
  <dcterms:created xsi:type="dcterms:W3CDTF">2002-01-04T07:43:44Z</dcterms:created>
  <dcterms:modified xsi:type="dcterms:W3CDTF">2024-09-18T09:37:09Z</dcterms:modified>
</cp:coreProperties>
</file>